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hristianlatour/Library/Mobile Documents/com~apple~CloudDocs/COURS MÉRICI/Hiver 2023/Finance gaganante (430-853-ME)/ COMPTABILITÉ 1 - Analyse et traitement des données du cycle comptable/Chapitre 5/"/>
    </mc:Choice>
  </mc:AlternateContent>
  <xr:revisionPtr revIDLastSave="0" documentId="8_{7200A40E-7041-ED42-92CA-5EDEA39EED84}" xr6:coauthVersionLast="47" xr6:coauthVersionMax="47" xr10:uidLastSave="{00000000-0000-0000-0000-000000000000}"/>
  <bookViews>
    <workbookView xWindow="180" yWindow="1020" windowWidth="49320" windowHeight="24160" xr2:uid="{4256B4D4-40B3-4041-B859-9FEF872C9AE7}"/>
  </bookViews>
  <sheets>
    <sheet name="Problème 2" sheetId="1" r:id="rId1"/>
    <sheet name="Problème 4" sheetId="2" r:id="rId2"/>
    <sheet name="Problème 6" sheetId="3" r:id="rId3"/>
  </sheets>
  <externalReferences>
    <externalReference r:id="rId4"/>
  </externalReferences>
  <definedNames>
    <definedName name="_xlnm.Print_Area" localSheetId="0">'Problème 2'!$A$2:$J$40</definedName>
    <definedName name="_xlnm.Print_Area" localSheetId="1">'Problème 4'!$A$2:$J$19</definedName>
    <definedName name="_xlnm.Print_Area" localSheetId="2">'Problème 6'!$A$2:$I$110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9" i="3" l="1"/>
  <c r="I20" i="3" s="1"/>
  <c r="H15" i="3"/>
  <c r="I16" i="3" s="1"/>
  <c r="H11" i="3"/>
  <c r="I12" i="3" s="1"/>
  <c r="H7" i="3"/>
  <c r="I8" i="3" s="1"/>
  <c r="H16" i="2"/>
  <c r="I17" i="2" s="1"/>
  <c r="I13" i="2"/>
  <c r="H8" i="2"/>
  <c r="I9" i="2" s="1"/>
  <c r="H9" i="1"/>
  <c r="I11" i="1" s="1"/>
  <c r="H10" i="1"/>
  <c r="H18" i="1"/>
  <c r="I19" i="1" s="1"/>
  <c r="H23" i="1"/>
  <c r="I24" i="1" s="1"/>
  <c r="H28" i="1"/>
  <c r="I29" i="1" s="1"/>
  <c r="B38" i="1"/>
  <c r="F38" i="1"/>
  <c r="F39" i="1" l="1"/>
  <c r="G39" i="1" s="1"/>
  <c r="F31" i="3"/>
  <c r="G31" i="3" s="1"/>
  <c r="F33" i="3"/>
  <c r="G33" i="3" s="1"/>
  <c r="F35" i="3"/>
  <c r="G35" i="3" s="1"/>
  <c r="F29" i="3"/>
  <c r="G29" i="3" s="1"/>
  <c r="H37" i="3" s="1"/>
</calcChain>
</file>

<file path=xl/sharedStrings.xml><?xml version="1.0" encoding="utf-8"?>
<sst xmlns="http://schemas.openxmlformats.org/spreadsheetml/2006/main" count="107" uniqueCount="54">
  <si>
    <t>Moins : Amortissement cumulé</t>
  </si>
  <si>
    <t>Immobilisations</t>
  </si>
  <si>
    <t>ACTIF</t>
  </si>
  <si>
    <t>au 31 décembre 20X5</t>
  </si>
  <si>
    <t>BILAN PARTIEL</t>
  </si>
  <si>
    <t>(pour enregistrer l’amortissement de l’équipement de bureau pour l’exercice :  [1 942 $ – 97,10 $] ÷ 5 ans = 368,98 $)</t>
  </si>
  <si>
    <t>Amortissement cumulé – équipement de bureau</t>
  </si>
  <si>
    <t>Amortissement – équipement de bureau</t>
  </si>
  <si>
    <t>Déc. 31</t>
  </si>
  <si>
    <t>20X5</t>
  </si>
  <si>
    <t>(pour enregistrer l’amortissement de l’équipement de bureau pour l’exercice : [1 942 $ – 97,10 $] ÷ 5 ans = 368,98 $)</t>
  </si>
  <si>
    <t>20X4</t>
  </si>
  <si>
    <r>
      <t xml:space="preserve">(pour enregistrer l’amortissement de l’équipement de bureau pour l’exercice : </t>
    </r>
    <r>
      <rPr>
        <sz val="11"/>
        <rFont val="Calibri"/>
        <family val="2"/>
      </rPr>
      <t>[</t>
    </r>
    <r>
      <rPr>
        <sz val="11"/>
        <rFont val="Calibri"/>
        <family val="2"/>
        <scheme val="minor"/>
      </rPr>
      <t>1 942 $ – 97,10 $] ÷ 5 ans × 9 / 12 = 276,74 $)</t>
    </r>
  </si>
  <si>
    <t>20X3</t>
  </si>
  <si>
    <t>Crédit</t>
  </si>
  <si>
    <t>Débit</t>
  </si>
  <si>
    <t>Numéro 
des comptes</t>
  </si>
  <si>
    <t>Nom des comptes et explication</t>
  </si>
  <si>
    <t>Date</t>
  </si>
  <si>
    <t>JOURNAL GÉNÉRAL</t>
  </si>
  <si>
    <r>
      <t>(pour enregistrer la facture n</t>
    </r>
    <r>
      <rPr>
        <vertAlign val="superscript"/>
        <sz val="11"/>
        <rFont val="Calibri"/>
        <family val="2"/>
        <scheme val="minor"/>
      </rPr>
      <t>o</t>
    </r>
    <r>
      <rPr>
        <sz val="11"/>
        <rFont val="Calibri"/>
        <family val="2"/>
        <scheme val="minor"/>
      </rPr>
      <t xml:space="preserve"> 136234 reçue de Xarcom ; conditions : n/30)</t>
    </r>
  </si>
  <si>
    <t>Fournisseurs</t>
  </si>
  <si>
    <t>TVQ à recevoir</t>
  </si>
  <si>
    <t>TPS à recevoir</t>
  </si>
  <si>
    <t>Équipement de bureau</t>
  </si>
  <si>
    <t>Avril 01</t>
  </si>
  <si>
    <t>PROBLÈME 2</t>
  </si>
  <si>
    <t>CHAPITRE 5</t>
  </si>
  <si>
    <t>PROBLÈME 4</t>
  </si>
  <si>
    <t>Page : 8</t>
  </si>
  <si>
    <t>Amortissement – matériel roulant</t>
  </si>
  <si>
    <t>Amortissement cumulé – matériel roulant</t>
  </si>
  <si>
    <r>
      <t>(pour enregistrer l’amortissement du matériel roulant pour l’exercice : [345 675 $ – 25 675 $</t>
    </r>
    <r>
      <rPr>
        <sz val="11"/>
        <rFont val="Calibri"/>
        <family val="2"/>
      </rPr>
      <t>]</t>
    </r>
    <r>
      <rPr>
        <sz val="11"/>
        <rFont val="Calibri"/>
        <family val="2"/>
        <scheme val="minor"/>
      </rPr>
      <t xml:space="preserve"> ÷ 320 000 km × 35 200 km = 35 200 $)</t>
    </r>
  </si>
  <si>
    <t>(pour enregistrer l’amortissement de l’équipement de bureau pour l’exercice : 22 490 $ × 15 % × 8 / 12 = 2 249,00 $)</t>
  </si>
  <si>
    <t>Amortissement – ameublement de bureau</t>
  </si>
  <si>
    <t>Amortissement cumulé – ameublement de bureau</t>
  </si>
  <si>
    <r>
      <t>(pour enregistrer l’amortissement de l’ameublement de bureau pour l’exercice : [25 675 $ – 1 675 $</t>
    </r>
    <r>
      <rPr>
        <sz val="11"/>
        <rFont val="Calibri"/>
        <family val="2"/>
      </rPr>
      <t>]</t>
    </r>
    <r>
      <rPr>
        <sz val="11"/>
        <rFont val="Calibri"/>
        <family val="2"/>
        <scheme val="minor"/>
      </rPr>
      <t xml:space="preserve"> ÷ 12 ans × 7/12 = 1 166,67 $)</t>
    </r>
  </si>
  <si>
    <t>PROBLÈME 6</t>
  </si>
  <si>
    <t>Page : 71</t>
  </si>
  <si>
    <t>(pour enregistrer l’amortissement du matériel roulant pour l’exercice : 55 000 $ × 55 % × 11 / 12 = 27 729,17 $)</t>
  </si>
  <si>
    <r>
      <t>(pour enregistrer l’amortissement de l’équipement de bureau pour l’exercice : [25 000 $ – 5 000 $</t>
    </r>
    <r>
      <rPr>
        <sz val="11"/>
        <rFont val="Calibri"/>
        <family val="2"/>
      </rPr>
      <t>]</t>
    </r>
    <r>
      <rPr>
        <sz val="11"/>
        <rFont val="Calibri"/>
        <family val="2"/>
        <scheme val="minor"/>
      </rPr>
      <t xml:space="preserve"> ÷ 10 ans × 7 / 12 = 1 166,67 $)</t>
    </r>
  </si>
  <si>
    <r>
      <t>(pour enregistrer l’amortissement de l’ameublement de bureau pour l’exercice : [40 000 $ – 10 000 $</t>
    </r>
    <r>
      <rPr>
        <sz val="11"/>
        <rFont val="Calibri"/>
        <family val="2"/>
      </rPr>
      <t>]</t>
    </r>
    <r>
      <rPr>
        <sz val="11"/>
        <rFont val="Calibri"/>
        <family val="2"/>
        <scheme val="minor"/>
      </rPr>
      <t xml:space="preserve"> ÷ 10 ans × 3 / 12 = 750 $)</t>
    </r>
  </si>
  <si>
    <t>Amortissement – bâtiment</t>
  </si>
  <si>
    <t>Amortissement cumulé – bâtiment</t>
  </si>
  <si>
    <r>
      <t>(pour enregistrer l’amortissement du bâtiment pour l’exercice : [200 000 $ – 20 000 $</t>
    </r>
    <r>
      <rPr>
        <sz val="11"/>
        <rFont val="Calibri"/>
        <family val="2"/>
      </rPr>
      <t>]</t>
    </r>
    <r>
      <rPr>
        <sz val="11"/>
        <rFont val="Calibri"/>
        <family val="2"/>
        <scheme val="minor"/>
      </rPr>
      <t xml:space="preserve"> ÷ 40 ans = 4 500 $ × 3 / 12 = 1125 $)</t>
    </r>
  </si>
  <si>
    <t>Matériel roulant</t>
  </si>
  <si>
    <t>Ameublement de bureau</t>
  </si>
  <si>
    <t>Bâtiment</t>
  </si>
  <si>
    <t>Terrain</t>
  </si>
  <si>
    <t>Total des immobilisations</t>
  </si>
  <si>
    <t>CHAPITRE 5 - PROBLÈME 2</t>
  </si>
  <si>
    <t>CHAPITRE 5 - PROBLÈME 6</t>
  </si>
  <si>
    <t>Page : 1</t>
  </si>
  <si>
    <t>Page :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</si>
</sst>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 * #,##0.00_)\ &quot;$&quot;_ ;_ * \(#,##0.00\)\ &quot;$&quot;_ ;_ * &quot;-&quot;??_)\ &quot;$&quot;_ ;_ @_ "/>
    <numFmt numFmtId="164" formatCode="_ * #,##0.00_)\ _$_ ;_ * \(#,##0.00\)\ _$_ ;_ * &quot;-&quot;??_)\ _$_ ;_ @_ "/>
    <numFmt numFmtId="165" formatCode="_ * #,##0_)\ _$_ ;_ * \(#,##0\)\ _$_ ;_ * &quot;-&quot;??_)\ _$_ ;_ @_ "/>
    <numFmt numFmtId="166" formatCode="_ * #,##0_)\ &quot;$&quot;_ ;_ * \(#,##0\)\ &quot;$&quot;_ ;_ * &quot;-&quot;??_)\ &quot;$&quot;_ ;_ @_ "/>
    <numFmt numFmtId="167" formatCode="mmm\ dd"/>
    <numFmt numFmtId="168" formatCode="_ * #,##0_)\ _$_ ;_ * \(#,##0\)\ _$_ ;_ * &quot;-&quot;_)\ _$_ ;_ @_ "/>
  </numFmts>
  <fonts count="11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</font>
    <font>
      <vertAlign val="superscript"/>
      <sz val="11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206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auto="1"/>
      </left>
      <right/>
      <top style="thin">
        <color theme="3" tint="0.59996337778862885"/>
      </top>
      <bottom style="thin">
        <color theme="3" tint="0.59996337778862885"/>
      </bottom>
      <diagonal/>
    </border>
    <border>
      <left style="thin">
        <color indexed="64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 style="thin">
        <color indexed="64"/>
      </right>
      <top style="thin">
        <color theme="3" tint="0.59996337778862885"/>
      </top>
      <bottom style="thin">
        <color theme="3" tint="0.59996337778862885"/>
      </bottom>
      <diagonal/>
    </border>
    <border>
      <left/>
      <right/>
      <top style="thin">
        <color theme="3" tint="0.59996337778862885"/>
      </top>
      <bottom style="thin">
        <color theme="3" tint="0.59996337778862885"/>
      </bottom>
      <diagonal/>
    </border>
    <border>
      <left style="double">
        <color indexed="64"/>
      </left>
      <right style="double">
        <color indexed="64"/>
      </right>
      <top style="thin">
        <color theme="3" tint="0.59996337778862885"/>
      </top>
      <bottom style="thin">
        <color theme="3" tint="0.59996337778862885"/>
      </bottom>
      <diagonal/>
    </border>
    <border>
      <left style="double">
        <color auto="1"/>
      </left>
      <right/>
      <top style="thin">
        <color indexed="64"/>
      </top>
      <bottom style="thin">
        <color theme="3" tint="0.59996337778862885"/>
      </bottom>
      <diagonal/>
    </border>
    <border>
      <left style="thin">
        <color indexed="64"/>
      </left>
      <right/>
      <top style="thin">
        <color indexed="64"/>
      </top>
      <bottom style="thin">
        <color theme="3" tint="0.59996337778862885"/>
      </bottom>
      <diagonal/>
    </border>
    <border>
      <left/>
      <right/>
      <top style="thin">
        <color indexed="64"/>
      </top>
      <bottom style="thin">
        <color theme="3" tint="0.59996337778862885"/>
      </bottom>
      <diagonal/>
    </border>
    <border>
      <left/>
      <right style="thin">
        <color indexed="64"/>
      </right>
      <top style="thin">
        <color indexed="64"/>
      </top>
      <bottom style="thin">
        <color theme="3" tint="0.59996337778862885"/>
      </bottom>
      <diagonal/>
    </border>
    <border>
      <left style="double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2" fillId="0" borderId="0"/>
  </cellStyleXfs>
  <cellXfs count="78">
    <xf numFmtId="0" fontId="0" fillId="0" borderId="0" xfId="0"/>
    <xf numFmtId="0" fontId="3" fillId="2" borderId="0" xfId="0" applyFont="1" applyFill="1"/>
    <xf numFmtId="165" fontId="3" fillId="0" borderId="0" xfId="1" applyNumberFormat="1" applyFont="1" applyFill="1" applyBorder="1" applyAlignment="1">
      <alignment horizontal="right" vertical="center" wrapText="1"/>
    </xf>
    <xf numFmtId="0" fontId="5" fillId="0" borderId="0" xfId="4" applyFont="1" applyAlignment="1">
      <alignment horizontal="center" vertical="center" wrapText="1"/>
    </xf>
    <xf numFmtId="0" fontId="6" fillId="0" borderId="0" xfId="4" applyFont="1" applyAlignment="1">
      <alignment horizontal="center" vertical="center" wrapText="1"/>
    </xf>
    <xf numFmtId="0" fontId="5" fillId="2" borderId="0" xfId="0" applyFont="1" applyFill="1"/>
    <xf numFmtId="0" fontId="7" fillId="0" borderId="0" xfId="0" applyFont="1"/>
    <xf numFmtId="0" fontId="6" fillId="3" borderId="0" xfId="0" applyFont="1" applyFill="1" applyAlignment="1">
      <alignment horizontal="center"/>
    </xf>
    <xf numFmtId="164" fontId="3" fillId="0" borderId="0" xfId="1" applyFont="1" applyFill="1" applyBorder="1"/>
    <xf numFmtId="0" fontId="3" fillId="0" borderId="0" xfId="0" applyFont="1" applyAlignment="1">
      <alignment horizontal="center"/>
    </xf>
    <xf numFmtId="0" fontId="3" fillId="0" borderId="0" xfId="0" applyFont="1"/>
    <xf numFmtId="167" fontId="5" fillId="0" borderId="0" xfId="0" applyNumberFormat="1" applyFont="1" applyAlignment="1">
      <alignment horizontal="left"/>
    </xf>
    <xf numFmtId="167" fontId="3" fillId="0" borderId="0" xfId="0" applyNumberFormat="1" applyFont="1" applyAlignment="1">
      <alignment horizontal="center"/>
    </xf>
    <xf numFmtId="0" fontId="10" fillId="2" borderId="0" xfId="0" applyFont="1" applyFill="1"/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9" xfId="0" applyFont="1" applyBorder="1"/>
    <xf numFmtId="0" fontId="3" fillId="0" borderId="8" xfId="0" applyFont="1" applyBorder="1" applyAlignment="1">
      <alignment horizontal="center"/>
    </xf>
    <xf numFmtId="164" fontId="3" fillId="0" borderId="7" xfId="1" applyFont="1" applyFill="1" applyBorder="1"/>
    <xf numFmtId="49" fontId="3" fillId="0" borderId="4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6" xfId="1" applyFont="1" applyFill="1" applyBorder="1"/>
    <xf numFmtId="164" fontId="3" fillId="0" borderId="2" xfId="1" applyFont="1" applyFill="1" applyBorder="1"/>
    <xf numFmtId="167" fontId="3" fillId="0" borderId="4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66" fontId="3" fillId="0" borderId="0" xfId="2" applyNumberFormat="1" applyFont="1" applyFill="1" applyBorder="1"/>
    <xf numFmtId="165" fontId="3" fillId="0" borderId="1" xfId="3" applyNumberFormat="1" applyFont="1" applyFill="1" applyBorder="1"/>
    <xf numFmtId="168" fontId="3" fillId="0" borderId="0" xfId="2" applyNumberFormat="1" applyFont="1" applyFill="1" applyBorder="1"/>
    <xf numFmtId="168" fontId="3" fillId="0" borderId="0" xfId="1" applyNumberFormat="1" applyFont="1" applyFill="1" applyBorder="1" applyAlignment="1">
      <alignment horizontal="right" vertical="center" wrapText="1"/>
    </xf>
    <xf numFmtId="168" fontId="3" fillId="0" borderId="0" xfId="3" applyNumberFormat="1" applyFont="1" applyFill="1" applyBorder="1"/>
    <xf numFmtId="165" fontId="3" fillId="0" borderId="0" xfId="3" applyNumberFormat="1" applyFont="1" applyFill="1" applyBorder="1"/>
    <xf numFmtId="0" fontId="3" fillId="0" borderId="3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3" xfId="0" applyFont="1" applyBorder="1"/>
    <xf numFmtId="0" fontId="3" fillId="0" borderId="5" xfId="0" applyFont="1" applyBorder="1"/>
    <xf numFmtId="0" fontId="3" fillId="0" borderId="4" xfId="0" applyFont="1" applyBorder="1"/>
    <xf numFmtId="0" fontId="3" fillId="0" borderId="3" xfId="0" applyFont="1" applyBorder="1" applyAlignment="1">
      <alignment horizontal="left" indent="1"/>
    </xf>
    <xf numFmtId="0" fontId="3" fillId="0" borderId="5" xfId="0" applyFont="1" applyBorder="1" applyAlignment="1">
      <alignment horizontal="left" indent="1"/>
    </xf>
    <xf numFmtId="0" fontId="3" fillId="0" borderId="4" xfId="0" applyFont="1" applyBorder="1" applyAlignment="1">
      <alignment horizontal="left" indent="1"/>
    </xf>
    <xf numFmtId="0" fontId="3" fillId="0" borderId="3" xfId="0" applyFont="1" applyBorder="1" applyAlignment="1">
      <alignment horizontal="left" vertical="center" indent="1"/>
    </xf>
    <xf numFmtId="0" fontId="3" fillId="0" borderId="5" xfId="0" applyFont="1" applyBorder="1" applyAlignment="1">
      <alignment horizontal="left" vertical="center" indent="1"/>
    </xf>
    <xf numFmtId="0" fontId="3" fillId="0" borderId="4" xfId="0" applyFont="1" applyBorder="1" applyAlignment="1">
      <alignment horizontal="left" vertical="center" indent="1"/>
    </xf>
    <xf numFmtId="0" fontId="6" fillId="3" borderId="0" xfId="0" applyFont="1" applyFill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3" borderId="0" xfId="4" applyFont="1" applyFill="1" applyAlignment="1">
      <alignment horizontal="center" vertical="center" wrapText="1"/>
    </xf>
    <xf numFmtId="0" fontId="1" fillId="3" borderId="0" xfId="0" applyFont="1" applyFill="1" applyAlignment="1">
      <alignment horizontal="center"/>
    </xf>
    <xf numFmtId="0" fontId="5" fillId="0" borderId="0" xfId="4" applyFont="1" applyFill="1" applyAlignment="1">
      <alignment horizontal="center" vertical="center" wrapText="1"/>
    </xf>
    <xf numFmtId="0" fontId="5" fillId="0" borderId="0" xfId="4" applyFont="1" applyFill="1" applyAlignment="1">
      <alignment horizontal="center" vertical="center" wrapText="1"/>
    </xf>
    <xf numFmtId="0" fontId="5" fillId="0" borderId="0" xfId="4" applyFont="1" applyFill="1" applyAlignment="1">
      <alignment vertical="center" wrapText="1"/>
    </xf>
    <xf numFmtId="0" fontId="3" fillId="0" borderId="0" xfId="4" applyFont="1" applyFill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9" xfId="0" applyFont="1" applyFill="1" applyBorder="1"/>
    <xf numFmtId="0" fontId="3" fillId="0" borderId="8" xfId="0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center"/>
    </xf>
    <xf numFmtId="0" fontId="3" fillId="0" borderId="3" xfId="0" applyFont="1" applyFill="1" applyBorder="1"/>
    <xf numFmtId="0" fontId="3" fillId="0" borderId="5" xfId="0" applyFont="1" applyFill="1" applyBorder="1"/>
    <xf numFmtId="0" fontId="3" fillId="0" borderId="4" xfId="0" applyFont="1" applyFill="1" applyBorder="1"/>
    <xf numFmtId="0" fontId="3" fillId="0" borderId="3" xfId="0" applyFont="1" applyFill="1" applyBorder="1" applyAlignment="1">
      <alignment horizontal="center"/>
    </xf>
    <xf numFmtId="167" fontId="3" fillId="0" borderId="4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left" indent="1"/>
    </xf>
    <xf numFmtId="0" fontId="3" fillId="0" borderId="5" xfId="0" applyFont="1" applyFill="1" applyBorder="1" applyAlignment="1">
      <alignment horizontal="left" indent="1"/>
    </xf>
    <xf numFmtId="0" fontId="3" fillId="0" borderId="4" xfId="0" applyFont="1" applyFill="1" applyBorder="1" applyAlignment="1">
      <alignment horizontal="left" indent="1"/>
    </xf>
    <xf numFmtId="0" fontId="3" fillId="0" borderId="3" xfId="0" applyFont="1" applyFill="1" applyBorder="1" applyAlignment="1">
      <alignment wrapText="1"/>
    </xf>
    <xf numFmtId="0" fontId="3" fillId="0" borderId="5" xfId="0" applyFont="1" applyFill="1" applyBorder="1" applyAlignment="1">
      <alignment wrapText="1"/>
    </xf>
    <xf numFmtId="0" fontId="3" fillId="0" borderId="4" xfId="0" applyFont="1" applyFill="1" applyBorder="1" applyAlignment="1">
      <alignment wrapText="1"/>
    </xf>
    <xf numFmtId="0" fontId="3" fillId="0" borderId="0" xfId="4" applyFont="1" applyFill="1"/>
    <xf numFmtId="166" fontId="3" fillId="0" borderId="14" xfId="2" applyNumberFormat="1" applyFont="1" applyFill="1" applyBorder="1"/>
  </cellXfs>
  <cellStyles count="5">
    <cellStyle name="Milliers 2" xfId="3" xr:uid="{1377CFB1-A343-C64A-819D-55E6E8462A9E}"/>
    <cellStyle name="Milliers 3 2" xfId="1" xr:uid="{9369BC7E-0FFC-CB47-8F7C-F0D028B426DE}"/>
    <cellStyle name="Monétaire 2" xfId="2" xr:uid="{61B942E2-F492-6544-B569-BC67F291F205}"/>
    <cellStyle name="Normal" xfId="0" builtinId="0"/>
    <cellStyle name="Normal 3" xfId="4" xr:uid="{7B0F03E5-0A83-9E4E-AB30-5AF6D1BC8C6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ristianlatour/Downloads/ch05_solutionnaire_complet_problemes_166075676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MMAIRE"/>
      <sheetName val="Données constantes"/>
      <sheetName val="Problème 1"/>
      <sheetName val="Problème 2"/>
      <sheetName val="Problème 3"/>
      <sheetName val="Problème 4"/>
      <sheetName val="Problème 5"/>
      <sheetName val="Problème 6"/>
      <sheetName val="Problème 7"/>
      <sheetName val="Problème 8"/>
      <sheetName val="Problème 9"/>
      <sheetName val="Problème 10"/>
      <sheetName val="Problème 11"/>
      <sheetName val="Problème 12"/>
      <sheetName val="Problème 13"/>
      <sheetName val="Problème 14"/>
      <sheetName val="Problème 15"/>
      <sheetName val="Problème 16"/>
      <sheetName val="Problème 17"/>
      <sheetName val="Problème 18"/>
      <sheetName val="Problème 19"/>
      <sheetName val="Problème 20"/>
      <sheetName val="Problème 21"/>
      <sheetName val="Problème 22"/>
      <sheetName val="Problème 23"/>
      <sheetName val="Problème 24"/>
      <sheetName val="Problème 25"/>
      <sheetName val="Problème 26 "/>
      <sheetName val="Problème 27"/>
      <sheetName val="Problème 28"/>
      <sheetName val="Problème 29"/>
      <sheetName val="Problème 30"/>
      <sheetName val="Problème 31"/>
      <sheetName val="Problème 32"/>
      <sheetName val="Problème 33"/>
      <sheetName val="Problème 34"/>
      <sheetName val="Problème 35"/>
      <sheetName val="Problème 36"/>
      <sheetName val="Problème 37"/>
      <sheetName val="Problème 38"/>
      <sheetName val="Problème 39"/>
      <sheetName val="Problème 40"/>
    </sheetNames>
    <sheetDataSet>
      <sheetData sheetId="0"/>
      <sheetData sheetId="1">
        <row r="3">
          <cell r="C3">
            <v>0.05</v>
          </cell>
        </row>
        <row r="4">
          <cell r="C4">
            <v>9.9750000000000005E-2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10C5CA-8ECF-724C-869B-BF58EB4EDDCA}">
  <sheetPr>
    <pageSetUpPr fitToPage="1"/>
  </sheetPr>
  <dimension ref="B2:J131"/>
  <sheetViews>
    <sheetView showGridLines="0" tabSelected="1" zoomScale="170" zoomScaleNormal="170" workbookViewId="0">
      <selection activeCell="B13" sqref="B13"/>
    </sheetView>
  </sheetViews>
  <sheetFormatPr baseColWidth="10" defaultColWidth="11.5" defaultRowHeight="15" x14ac:dyDescent="0.2"/>
  <cols>
    <col min="1" max="1" width="6.6640625" style="1" customWidth="1"/>
    <col min="2" max="7" width="15.6640625" style="1" customWidth="1"/>
    <col min="8" max="9" width="15.83203125" style="1" customWidth="1"/>
    <col min="10" max="10" width="3.83203125" style="1" customWidth="1"/>
    <col min="11" max="18" width="15.6640625" style="1" customWidth="1"/>
    <col min="19" max="16384" width="11.5" style="1"/>
  </cols>
  <sheetData>
    <row r="2" spans="2:9" ht="16" x14ac:dyDescent="0.2">
      <c r="B2" s="50" t="s">
        <v>27</v>
      </c>
      <c r="C2" s="50"/>
      <c r="D2" s="50"/>
      <c r="E2" s="50"/>
      <c r="F2" s="50"/>
      <c r="G2" s="50"/>
      <c r="H2" s="50"/>
      <c r="I2" s="50"/>
    </row>
    <row r="3" spans="2:9" ht="16" x14ac:dyDescent="0.2">
      <c r="B3" s="13" t="s">
        <v>26</v>
      </c>
      <c r="C3" s="13"/>
      <c r="D3" s="13"/>
      <c r="E3" s="13"/>
    </row>
    <row r="4" spans="2:9" ht="16" x14ac:dyDescent="0.2">
      <c r="B4" s="13"/>
      <c r="C4" s="13"/>
      <c r="D4" s="13"/>
      <c r="E4" s="13"/>
    </row>
    <row r="5" spans="2:9" x14ac:dyDescent="0.2">
      <c r="B5" s="7"/>
      <c r="C5" s="7"/>
      <c r="D5" s="7"/>
      <c r="E5" s="45" t="s">
        <v>19</v>
      </c>
      <c r="F5" s="45"/>
      <c r="G5" s="7"/>
      <c r="H5" s="7"/>
      <c r="I5" s="7" t="s">
        <v>52</v>
      </c>
    </row>
    <row r="6" spans="2:9" ht="32" x14ac:dyDescent="0.2">
      <c r="B6" s="14" t="s">
        <v>18</v>
      </c>
      <c r="C6" s="46" t="s">
        <v>17</v>
      </c>
      <c r="D6" s="47"/>
      <c r="E6" s="47"/>
      <c r="F6" s="48"/>
      <c r="G6" s="15" t="s">
        <v>16</v>
      </c>
      <c r="H6" s="16" t="s">
        <v>15</v>
      </c>
      <c r="I6" s="16" t="s">
        <v>14</v>
      </c>
    </row>
    <row r="7" spans="2:9" x14ac:dyDescent="0.2">
      <c r="B7" s="26" t="s">
        <v>13</v>
      </c>
      <c r="C7" s="18"/>
      <c r="D7" s="18"/>
      <c r="E7" s="18"/>
      <c r="F7" s="18"/>
      <c r="G7" s="19"/>
      <c r="H7" s="20"/>
      <c r="I7" s="20"/>
    </row>
    <row r="8" spans="2:9" x14ac:dyDescent="0.2">
      <c r="B8" s="21" t="s">
        <v>25</v>
      </c>
      <c r="C8" s="36" t="s">
        <v>24</v>
      </c>
      <c r="D8" s="37"/>
      <c r="E8" s="37"/>
      <c r="F8" s="38"/>
      <c r="G8" s="22">
        <v>1400</v>
      </c>
      <c r="H8" s="23">
        <v>1942</v>
      </c>
      <c r="I8" s="24"/>
    </row>
    <row r="9" spans="2:9" x14ac:dyDescent="0.2">
      <c r="B9" s="25"/>
      <c r="C9" s="36" t="s">
        <v>23</v>
      </c>
      <c r="D9" s="37"/>
      <c r="E9" s="37"/>
      <c r="F9" s="38"/>
      <c r="G9" s="22">
        <v>1105</v>
      </c>
      <c r="H9" s="24">
        <f>+H8*'[1]Données constantes'!C3</f>
        <v>97.100000000000009</v>
      </c>
      <c r="I9" s="24"/>
    </row>
    <row r="10" spans="2:9" x14ac:dyDescent="0.2">
      <c r="B10" s="25"/>
      <c r="C10" s="36" t="s">
        <v>22</v>
      </c>
      <c r="D10" s="37"/>
      <c r="E10" s="37"/>
      <c r="F10" s="38"/>
      <c r="G10" s="22">
        <v>1110</v>
      </c>
      <c r="H10" s="24">
        <f>+H8*'[1]Données constantes'!C4</f>
        <v>193.71450000000002</v>
      </c>
      <c r="I10" s="24"/>
    </row>
    <row r="11" spans="2:9" x14ac:dyDescent="0.2">
      <c r="B11" s="25"/>
      <c r="C11" s="42" t="s">
        <v>21</v>
      </c>
      <c r="D11" s="43"/>
      <c r="E11" s="43"/>
      <c r="F11" s="44"/>
      <c r="G11" s="22">
        <v>2100</v>
      </c>
      <c r="H11" s="24"/>
      <c r="I11" s="24">
        <f>SUM(H8:H10)</f>
        <v>2232.8145</v>
      </c>
    </row>
    <row r="12" spans="2:9" ht="30" customHeight="1" x14ac:dyDescent="0.2">
      <c r="B12" s="25"/>
      <c r="C12" s="33" t="s">
        <v>20</v>
      </c>
      <c r="D12" s="34"/>
      <c r="E12" s="34"/>
      <c r="F12" s="35"/>
      <c r="G12" s="22"/>
      <c r="H12" s="24"/>
      <c r="I12" s="24"/>
    </row>
    <row r="13" spans="2:9" x14ac:dyDescent="0.2">
      <c r="B13" s="12"/>
      <c r="C13" s="10"/>
      <c r="D13" s="10"/>
      <c r="E13" s="10"/>
      <c r="F13" s="10"/>
      <c r="G13" s="9"/>
      <c r="H13" s="8"/>
      <c r="I13" s="8"/>
    </row>
    <row r="14" spans="2:9" x14ac:dyDescent="0.2">
      <c r="B14" s="11"/>
      <c r="C14" s="10"/>
      <c r="D14" s="10"/>
      <c r="E14" s="10"/>
      <c r="F14" s="10"/>
      <c r="G14" s="9"/>
      <c r="H14" s="8"/>
      <c r="I14" s="8"/>
    </row>
    <row r="15" spans="2:9" x14ac:dyDescent="0.2">
      <c r="B15" s="7"/>
      <c r="C15" s="7"/>
      <c r="D15" s="7"/>
      <c r="E15" s="45" t="s">
        <v>19</v>
      </c>
      <c r="F15" s="45"/>
      <c r="G15" s="7"/>
      <c r="H15" s="7"/>
      <c r="I15" s="7" t="s">
        <v>53</v>
      </c>
    </row>
    <row r="16" spans="2:9" ht="32" x14ac:dyDescent="0.2">
      <c r="B16" s="14" t="s">
        <v>18</v>
      </c>
      <c r="C16" s="46" t="s">
        <v>17</v>
      </c>
      <c r="D16" s="47"/>
      <c r="E16" s="47"/>
      <c r="F16" s="48"/>
      <c r="G16" s="15" t="s">
        <v>16</v>
      </c>
      <c r="H16" s="16" t="s">
        <v>15</v>
      </c>
      <c r="I16" s="16" t="s">
        <v>14</v>
      </c>
    </row>
    <row r="17" spans="2:10" x14ac:dyDescent="0.2">
      <c r="B17" s="17" t="s">
        <v>13</v>
      </c>
      <c r="C17" s="18"/>
      <c r="D17" s="18"/>
      <c r="E17" s="18"/>
      <c r="F17" s="18"/>
      <c r="G17" s="19"/>
      <c r="H17" s="20"/>
      <c r="I17" s="20"/>
    </row>
    <row r="18" spans="2:10" x14ac:dyDescent="0.2">
      <c r="B18" s="21" t="s">
        <v>8</v>
      </c>
      <c r="C18" s="36" t="s">
        <v>7</v>
      </c>
      <c r="D18" s="37"/>
      <c r="E18" s="37"/>
      <c r="F18" s="38"/>
      <c r="G18" s="22">
        <v>5830</v>
      </c>
      <c r="H18" s="23">
        <f>(($H$8-(0.05*$H$8))/5*9/12)</f>
        <v>276.73500000000001</v>
      </c>
      <c r="I18" s="24"/>
    </row>
    <row r="19" spans="2:10" x14ac:dyDescent="0.2">
      <c r="B19" s="25"/>
      <c r="C19" s="39" t="s">
        <v>6</v>
      </c>
      <c r="D19" s="40"/>
      <c r="E19" s="40"/>
      <c r="F19" s="41"/>
      <c r="G19" s="22">
        <v>1410</v>
      </c>
      <c r="H19" s="24"/>
      <c r="I19" s="24">
        <f>+H18</f>
        <v>276.73500000000001</v>
      </c>
    </row>
    <row r="20" spans="2:10" ht="30" customHeight="1" x14ac:dyDescent="0.2">
      <c r="B20" s="25"/>
      <c r="C20" s="33" t="s">
        <v>12</v>
      </c>
      <c r="D20" s="34"/>
      <c r="E20" s="34"/>
      <c r="F20" s="35"/>
      <c r="G20" s="22"/>
      <c r="H20" s="24"/>
      <c r="I20" s="24"/>
    </row>
    <row r="21" spans="2:10" x14ac:dyDescent="0.2">
      <c r="B21" s="21"/>
      <c r="C21" s="36"/>
      <c r="D21" s="37"/>
      <c r="E21" s="37"/>
      <c r="F21" s="38"/>
      <c r="G21" s="22"/>
      <c r="H21" s="24"/>
      <c r="I21" s="24"/>
    </row>
    <row r="22" spans="2:10" x14ac:dyDescent="0.2">
      <c r="B22" s="25" t="s">
        <v>11</v>
      </c>
      <c r="C22" s="36"/>
      <c r="D22" s="37"/>
      <c r="E22" s="37"/>
      <c r="F22" s="38"/>
      <c r="G22" s="22"/>
      <c r="H22" s="24"/>
      <c r="I22" s="24"/>
    </row>
    <row r="23" spans="2:10" x14ac:dyDescent="0.2">
      <c r="B23" s="25" t="s">
        <v>8</v>
      </c>
      <c r="C23" s="36" t="s">
        <v>7</v>
      </c>
      <c r="D23" s="37"/>
      <c r="E23" s="37"/>
      <c r="F23" s="38"/>
      <c r="G23" s="22">
        <v>5830</v>
      </c>
      <c r="H23" s="23">
        <f>(($H$8-(0.05*$H$8))/5)</f>
        <v>368.98</v>
      </c>
      <c r="I23" s="24"/>
    </row>
    <row r="24" spans="2:10" x14ac:dyDescent="0.2">
      <c r="B24" s="25"/>
      <c r="C24" s="39" t="s">
        <v>6</v>
      </c>
      <c r="D24" s="40"/>
      <c r="E24" s="40"/>
      <c r="F24" s="41"/>
      <c r="G24" s="22">
        <v>1410</v>
      </c>
      <c r="H24" s="24"/>
      <c r="I24" s="24">
        <f>+H23</f>
        <v>368.98</v>
      </c>
    </row>
    <row r="25" spans="2:10" ht="30" customHeight="1" x14ac:dyDescent="0.2">
      <c r="B25" s="25"/>
      <c r="C25" s="33" t="s">
        <v>10</v>
      </c>
      <c r="D25" s="34"/>
      <c r="E25" s="34"/>
      <c r="F25" s="35"/>
      <c r="G25" s="22"/>
      <c r="H25" s="24"/>
      <c r="I25" s="24"/>
      <c r="J25" s="6"/>
    </row>
    <row r="26" spans="2:10" x14ac:dyDescent="0.2">
      <c r="B26" s="25"/>
      <c r="C26" s="33"/>
      <c r="D26" s="34"/>
      <c r="E26" s="34"/>
      <c r="F26" s="35"/>
      <c r="G26" s="22"/>
      <c r="H26" s="24"/>
      <c r="I26" s="24"/>
    </row>
    <row r="27" spans="2:10" x14ac:dyDescent="0.2">
      <c r="B27" s="25" t="s">
        <v>9</v>
      </c>
      <c r="C27" s="36"/>
      <c r="D27" s="37"/>
      <c r="E27" s="37"/>
      <c r="F27" s="38"/>
      <c r="G27" s="22"/>
      <c r="H27" s="24"/>
      <c r="I27" s="24"/>
    </row>
    <row r="28" spans="2:10" x14ac:dyDescent="0.2">
      <c r="B28" s="25" t="s">
        <v>8</v>
      </c>
      <c r="C28" s="36" t="s">
        <v>7</v>
      </c>
      <c r="D28" s="37"/>
      <c r="E28" s="37"/>
      <c r="F28" s="38"/>
      <c r="G28" s="22">
        <v>5830</v>
      </c>
      <c r="H28" s="23">
        <f>(($H$8-(0.05*$H$8))/5)</f>
        <v>368.98</v>
      </c>
      <c r="I28" s="24"/>
    </row>
    <row r="29" spans="2:10" x14ac:dyDescent="0.2">
      <c r="B29" s="25"/>
      <c r="C29" s="39" t="s">
        <v>6</v>
      </c>
      <c r="D29" s="40"/>
      <c r="E29" s="40"/>
      <c r="F29" s="41"/>
      <c r="G29" s="22">
        <v>1410</v>
      </c>
      <c r="H29" s="24"/>
      <c r="I29" s="24">
        <f>+H28</f>
        <v>368.98</v>
      </c>
    </row>
    <row r="30" spans="2:10" ht="30" customHeight="1" x14ac:dyDescent="0.2">
      <c r="B30" s="25"/>
      <c r="C30" s="33" t="s">
        <v>5</v>
      </c>
      <c r="D30" s="34"/>
      <c r="E30" s="34"/>
      <c r="F30" s="35"/>
      <c r="G30" s="22"/>
      <c r="H30" s="24"/>
      <c r="I30" s="24"/>
    </row>
    <row r="31" spans="2:10" x14ac:dyDescent="0.2">
      <c r="B31" s="5"/>
      <c r="C31" s="5"/>
      <c r="D31" s="5"/>
      <c r="E31" s="5"/>
    </row>
    <row r="32" spans="2:10" x14ac:dyDescent="0.2">
      <c r="B32" s="5"/>
      <c r="C32" s="5"/>
      <c r="D32" s="5"/>
      <c r="E32" s="5"/>
    </row>
    <row r="33" spans="2:9" ht="15" customHeight="1" x14ac:dyDescent="0.2">
      <c r="B33" s="49" t="s">
        <v>50</v>
      </c>
      <c r="C33" s="49"/>
      <c r="D33" s="49"/>
      <c r="E33" s="49"/>
      <c r="F33" s="49"/>
      <c r="G33" s="49"/>
      <c r="H33" s="4"/>
    </row>
    <row r="34" spans="2:9" x14ac:dyDescent="0.2">
      <c r="B34" s="49" t="s">
        <v>4</v>
      </c>
      <c r="C34" s="49"/>
      <c r="D34" s="49"/>
      <c r="E34" s="49"/>
      <c r="F34" s="49"/>
      <c r="G34" s="49"/>
      <c r="H34" s="4"/>
    </row>
    <row r="35" spans="2:9" ht="15" customHeight="1" x14ac:dyDescent="0.2">
      <c r="B35" s="49" t="s">
        <v>3</v>
      </c>
      <c r="C35" s="49"/>
      <c r="D35" s="49"/>
      <c r="E35" s="49"/>
      <c r="F35" s="49"/>
      <c r="G35" s="49"/>
      <c r="H35" s="4"/>
    </row>
    <row r="36" spans="2:9" x14ac:dyDescent="0.2">
      <c r="B36" s="51" t="s">
        <v>2</v>
      </c>
      <c r="C36" s="51"/>
      <c r="D36" s="51"/>
      <c r="E36" s="51"/>
      <c r="F36" s="52"/>
      <c r="G36" s="52"/>
      <c r="H36" s="3"/>
    </row>
    <row r="37" spans="2:9" x14ac:dyDescent="0.2">
      <c r="B37" s="53" t="s">
        <v>1</v>
      </c>
      <c r="C37" s="53"/>
      <c r="D37" s="53"/>
      <c r="E37" s="53"/>
      <c r="F37" s="2"/>
      <c r="G37" s="2"/>
      <c r="H37" s="2"/>
    </row>
    <row r="38" spans="2:9" x14ac:dyDescent="0.2">
      <c r="B38" s="54" t="str">
        <f>+C8</f>
        <v>Équipement de bureau</v>
      </c>
      <c r="C38" s="54"/>
      <c r="D38" s="54"/>
      <c r="E38" s="54"/>
      <c r="F38" s="27">
        <f>+H8</f>
        <v>1942</v>
      </c>
      <c r="G38" s="2"/>
      <c r="H38" s="2"/>
    </row>
    <row r="39" spans="2:9" x14ac:dyDescent="0.2">
      <c r="B39" s="54" t="s">
        <v>0</v>
      </c>
      <c r="C39" s="54"/>
      <c r="D39" s="54"/>
      <c r="E39" s="54"/>
      <c r="F39" s="28">
        <f>+H18+H23+H28</f>
        <v>1014.6950000000001</v>
      </c>
      <c r="G39" s="27">
        <f>+F38-F39</f>
        <v>927.30499999999995</v>
      </c>
      <c r="H39" s="2"/>
    </row>
    <row r="41" spans="2:9" x14ac:dyDescent="0.2">
      <c r="B41"/>
      <c r="C41"/>
      <c r="D41"/>
      <c r="E41"/>
      <c r="F41"/>
      <c r="G41"/>
      <c r="H41"/>
      <c r="I41"/>
    </row>
    <row r="42" spans="2:9" x14ac:dyDescent="0.2">
      <c r="B42"/>
      <c r="C42"/>
      <c r="D42"/>
      <c r="E42"/>
      <c r="F42"/>
      <c r="G42"/>
      <c r="H42"/>
      <c r="I42"/>
    </row>
    <row r="43" spans="2:9" x14ac:dyDescent="0.2">
      <c r="B43"/>
      <c r="C43"/>
      <c r="D43"/>
      <c r="E43"/>
      <c r="F43"/>
      <c r="G43"/>
      <c r="H43"/>
      <c r="I43"/>
    </row>
    <row r="44" spans="2:9" x14ac:dyDescent="0.2">
      <c r="B44"/>
      <c r="C44"/>
      <c r="D44"/>
      <c r="E44"/>
      <c r="F44"/>
      <c r="G44"/>
      <c r="H44"/>
      <c r="I44"/>
    </row>
    <row r="45" spans="2:9" ht="40" customHeight="1" x14ac:dyDescent="0.2">
      <c r="B45"/>
      <c r="C45"/>
      <c r="D45"/>
      <c r="E45"/>
      <c r="F45"/>
      <c r="G45"/>
      <c r="H45"/>
      <c r="I45"/>
    </row>
    <row r="46" spans="2:9" ht="30" customHeight="1" x14ac:dyDescent="0.2">
      <c r="B46"/>
      <c r="C46"/>
      <c r="D46"/>
      <c r="E46"/>
      <c r="F46"/>
      <c r="G46"/>
      <c r="H46"/>
      <c r="I46"/>
    </row>
    <row r="47" spans="2:9" ht="30" customHeight="1" x14ac:dyDescent="0.2">
      <c r="B47"/>
      <c r="C47"/>
      <c r="D47"/>
      <c r="E47"/>
      <c r="F47"/>
      <c r="G47"/>
      <c r="H47"/>
      <c r="I47"/>
    </row>
    <row r="48" spans="2:9" ht="30" customHeight="1" x14ac:dyDescent="0.2">
      <c r="B48"/>
      <c r="C48"/>
      <c r="D48"/>
      <c r="E48"/>
      <c r="F48"/>
      <c r="G48"/>
      <c r="H48"/>
      <c r="I48"/>
    </row>
    <row r="49" spans="2:9" ht="30" customHeight="1" x14ac:dyDescent="0.2">
      <c r="B49"/>
      <c r="C49"/>
      <c r="D49"/>
      <c r="E49"/>
      <c r="F49"/>
      <c r="G49"/>
      <c r="H49"/>
      <c r="I49"/>
    </row>
    <row r="50" spans="2:9" ht="30" customHeight="1" x14ac:dyDescent="0.2">
      <c r="B50"/>
      <c r="C50"/>
      <c r="D50"/>
      <c r="E50"/>
      <c r="F50"/>
      <c r="G50"/>
      <c r="H50"/>
      <c r="I50"/>
    </row>
    <row r="51" spans="2:9" ht="30" customHeight="1" x14ac:dyDescent="0.2">
      <c r="B51"/>
      <c r="C51"/>
      <c r="D51"/>
      <c r="E51"/>
      <c r="F51"/>
      <c r="G51"/>
      <c r="H51"/>
      <c r="I51"/>
    </row>
    <row r="52" spans="2:9" x14ac:dyDescent="0.2">
      <c r="B52"/>
      <c r="C52"/>
      <c r="D52"/>
      <c r="E52"/>
      <c r="F52"/>
      <c r="G52"/>
      <c r="H52"/>
      <c r="I52"/>
    </row>
    <row r="53" spans="2:9" x14ac:dyDescent="0.2">
      <c r="B53"/>
      <c r="C53"/>
      <c r="D53"/>
      <c r="E53"/>
      <c r="F53"/>
      <c r="G53"/>
      <c r="H53"/>
      <c r="I53"/>
    </row>
    <row r="54" spans="2:9" x14ac:dyDescent="0.2">
      <c r="B54"/>
      <c r="C54"/>
      <c r="D54"/>
      <c r="E54"/>
      <c r="F54"/>
      <c r="G54"/>
      <c r="H54"/>
      <c r="I54"/>
    </row>
    <row r="55" spans="2:9" ht="40" customHeight="1" x14ac:dyDescent="0.2">
      <c r="B55"/>
      <c r="C55"/>
      <c r="D55"/>
      <c r="E55"/>
      <c r="F55"/>
      <c r="G55"/>
      <c r="H55"/>
      <c r="I55"/>
    </row>
    <row r="56" spans="2:9" ht="30" customHeight="1" x14ac:dyDescent="0.2">
      <c r="B56"/>
      <c r="C56"/>
      <c r="D56"/>
      <c r="E56"/>
      <c r="F56"/>
      <c r="G56"/>
      <c r="H56"/>
      <c r="I56"/>
    </row>
    <row r="57" spans="2:9" ht="30" customHeight="1" x14ac:dyDescent="0.2">
      <c r="B57"/>
      <c r="C57"/>
      <c r="D57"/>
      <c r="E57"/>
      <c r="F57"/>
      <c r="G57"/>
      <c r="H57"/>
      <c r="I57"/>
    </row>
    <row r="58" spans="2:9" ht="30" customHeight="1" x14ac:dyDescent="0.2">
      <c r="B58"/>
      <c r="C58"/>
      <c r="D58"/>
      <c r="E58"/>
      <c r="F58"/>
      <c r="G58"/>
      <c r="H58"/>
      <c r="I58"/>
    </row>
    <row r="59" spans="2:9" ht="30" customHeight="1" x14ac:dyDescent="0.2">
      <c r="B59"/>
      <c r="C59"/>
      <c r="D59"/>
      <c r="E59"/>
      <c r="F59"/>
      <c r="G59"/>
      <c r="H59"/>
      <c r="I59"/>
    </row>
    <row r="60" spans="2:9" ht="15" customHeight="1" x14ac:dyDescent="0.2">
      <c r="B60"/>
      <c r="C60"/>
      <c r="D60"/>
      <c r="E60"/>
      <c r="F60"/>
      <c r="G60"/>
      <c r="H60"/>
      <c r="I60"/>
    </row>
    <row r="61" spans="2:9" ht="30" customHeight="1" x14ac:dyDescent="0.2">
      <c r="B61"/>
      <c r="C61"/>
      <c r="D61"/>
      <c r="E61"/>
      <c r="F61"/>
      <c r="G61"/>
      <c r="H61"/>
      <c r="I61"/>
    </row>
    <row r="62" spans="2:9" ht="30" customHeight="1" x14ac:dyDescent="0.2">
      <c r="B62"/>
      <c r="C62"/>
      <c r="D62"/>
      <c r="E62"/>
      <c r="F62"/>
      <c r="G62"/>
      <c r="H62"/>
      <c r="I62"/>
    </row>
    <row r="63" spans="2:9" ht="30" customHeight="1" x14ac:dyDescent="0.2">
      <c r="B63"/>
      <c r="C63"/>
      <c r="D63"/>
      <c r="E63"/>
      <c r="F63"/>
      <c r="G63"/>
      <c r="H63"/>
      <c r="I63"/>
    </row>
    <row r="64" spans="2:9" ht="30" customHeight="1" x14ac:dyDescent="0.2">
      <c r="B64"/>
      <c r="C64"/>
      <c r="D64"/>
      <c r="E64"/>
      <c r="F64"/>
      <c r="G64"/>
      <c r="H64"/>
      <c r="I64"/>
    </row>
    <row r="65" spans="2:9" ht="15" customHeight="1" x14ac:dyDescent="0.2">
      <c r="B65"/>
      <c r="C65"/>
      <c r="D65"/>
      <c r="E65"/>
      <c r="F65"/>
      <c r="G65"/>
      <c r="H65"/>
      <c r="I65"/>
    </row>
    <row r="66" spans="2:9" ht="30" customHeight="1" x14ac:dyDescent="0.2">
      <c r="B66"/>
      <c r="C66"/>
      <c r="D66"/>
      <c r="E66"/>
      <c r="F66"/>
      <c r="G66"/>
      <c r="H66"/>
      <c r="I66"/>
    </row>
    <row r="67" spans="2:9" ht="30" customHeight="1" x14ac:dyDescent="0.2">
      <c r="B67"/>
      <c r="C67"/>
      <c r="D67"/>
      <c r="E67"/>
      <c r="F67"/>
      <c r="G67"/>
      <c r="H67"/>
      <c r="I67"/>
    </row>
    <row r="68" spans="2:9" ht="30" customHeight="1" x14ac:dyDescent="0.2">
      <c r="B68"/>
      <c r="C68"/>
      <c r="D68"/>
      <c r="E68"/>
      <c r="F68"/>
      <c r="G68"/>
      <c r="H68"/>
      <c r="I68"/>
    </row>
    <row r="69" spans="2:9" ht="30" customHeight="1" x14ac:dyDescent="0.2">
      <c r="B69"/>
      <c r="C69"/>
      <c r="D69"/>
      <c r="E69"/>
      <c r="F69"/>
      <c r="G69"/>
      <c r="H69"/>
      <c r="I69"/>
    </row>
    <row r="70" spans="2:9" x14ac:dyDescent="0.2">
      <c r="B70"/>
      <c r="C70"/>
      <c r="D70"/>
      <c r="E70"/>
      <c r="F70"/>
      <c r="G70"/>
      <c r="H70"/>
      <c r="I70"/>
    </row>
    <row r="71" spans="2:9" x14ac:dyDescent="0.2">
      <c r="B71"/>
      <c r="C71"/>
      <c r="D71"/>
      <c r="E71"/>
      <c r="F71"/>
      <c r="G71"/>
      <c r="H71"/>
      <c r="I71"/>
    </row>
    <row r="72" spans="2:9" x14ac:dyDescent="0.2">
      <c r="B72"/>
      <c r="C72"/>
      <c r="D72"/>
      <c r="E72"/>
      <c r="F72"/>
      <c r="G72"/>
      <c r="H72"/>
      <c r="I72"/>
    </row>
    <row r="73" spans="2:9" x14ac:dyDescent="0.2">
      <c r="B73"/>
      <c r="C73"/>
      <c r="D73"/>
      <c r="E73"/>
      <c r="F73"/>
      <c r="G73"/>
      <c r="H73"/>
      <c r="I73"/>
    </row>
    <row r="74" spans="2:9" x14ac:dyDescent="0.2">
      <c r="B74"/>
      <c r="C74"/>
      <c r="D74"/>
      <c r="E74"/>
      <c r="F74"/>
      <c r="G74"/>
      <c r="H74"/>
      <c r="I74"/>
    </row>
    <row r="75" spans="2:9" x14ac:dyDescent="0.2">
      <c r="B75"/>
      <c r="C75"/>
      <c r="D75"/>
      <c r="E75"/>
      <c r="F75"/>
      <c r="G75"/>
      <c r="H75"/>
      <c r="I75"/>
    </row>
    <row r="76" spans="2:9" x14ac:dyDescent="0.2">
      <c r="B76"/>
      <c r="C76"/>
      <c r="D76"/>
      <c r="E76"/>
      <c r="F76"/>
      <c r="G76"/>
      <c r="H76"/>
      <c r="I76"/>
    </row>
    <row r="77" spans="2:9" x14ac:dyDescent="0.2">
      <c r="B77"/>
      <c r="C77"/>
      <c r="D77"/>
      <c r="E77"/>
      <c r="F77"/>
      <c r="G77"/>
      <c r="H77"/>
      <c r="I77"/>
    </row>
    <row r="78" spans="2:9" x14ac:dyDescent="0.2">
      <c r="B78"/>
      <c r="C78"/>
      <c r="D78"/>
      <c r="E78"/>
      <c r="F78"/>
      <c r="G78"/>
      <c r="H78"/>
      <c r="I78"/>
    </row>
    <row r="79" spans="2:9" x14ac:dyDescent="0.2">
      <c r="B79"/>
      <c r="C79"/>
      <c r="D79"/>
      <c r="E79"/>
      <c r="F79"/>
      <c r="G79"/>
      <c r="H79"/>
      <c r="I79"/>
    </row>
    <row r="80" spans="2:9" x14ac:dyDescent="0.2">
      <c r="B80"/>
      <c r="C80"/>
      <c r="D80"/>
      <c r="E80"/>
      <c r="F80"/>
      <c r="G80"/>
      <c r="H80"/>
      <c r="I80"/>
    </row>
    <row r="81" spans="2:9" x14ac:dyDescent="0.2">
      <c r="B81"/>
      <c r="C81"/>
      <c r="D81"/>
      <c r="E81"/>
      <c r="F81"/>
      <c r="G81"/>
      <c r="H81"/>
      <c r="I81"/>
    </row>
    <row r="82" spans="2:9" x14ac:dyDescent="0.2">
      <c r="B82"/>
      <c r="C82"/>
      <c r="D82"/>
      <c r="E82"/>
      <c r="F82"/>
      <c r="G82"/>
      <c r="H82"/>
      <c r="I82"/>
    </row>
    <row r="83" spans="2:9" x14ac:dyDescent="0.2">
      <c r="B83"/>
      <c r="C83"/>
      <c r="D83"/>
      <c r="E83"/>
      <c r="F83"/>
      <c r="G83"/>
      <c r="H83"/>
      <c r="I83"/>
    </row>
    <row r="84" spans="2:9" x14ac:dyDescent="0.2">
      <c r="B84"/>
      <c r="C84"/>
      <c r="D84"/>
      <c r="E84"/>
      <c r="F84"/>
      <c r="G84"/>
      <c r="H84"/>
      <c r="I84"/>
    </row>
    <row r="85" spans="2:9" x14ac:dyDescent="0.2">
      <c r="B85"/>
      <c r="C85"/>
      <c r="D85"/>
      <c r="E85"/>
      <c r="F85"/>
      <c r="G85"/>
      <c r="H85"/>
      <c r="I85"/>
    </row>
    <row r="86" spans="2:9" x14ac:dyDescent="0.2">
      <c r="B86"/>
      <c r="C86"/>
      <c r="D86"/>
      <c r="E86"/>
      <c r="F86"/>
      <c r="G86"/>
      <c r="H86"/>
      <c r="I86"/>
    </row>
    <row r="87" spans="2:9" x14ac:dyDescent="0.2">
      <c r="B87"/>
      <c r="C87"/>
      <c r="D87"/>
      <c r="E87"/>
      <c r="F87"/>
      <c r="G87"/>
      <c r="H87"/>
      <c r="I87"/>
    </row>
    <row r="88" spans="2:9" x14ac:dyDescent="0.2">
      <c r="B88"/>
      <c r="C88"/>
      <c r="D88"/>
      <c r="E88"/>
      <c r="F88"/>
      <c r="G88"/>
      <c r="H88"/>
      <c r="I88"/>
    </row>
    <row r="89" spans="2:9" x14ac:dyDescent="0.2">
      <c r="B89"/>
      <c r="C89"/>
      <c r="D89"/>
      <c r="E89"/>
      <c r="F89"/>
      <c r="G89"/>
      <c r="H89"/>
      <c r="I89"/>
    </row>
    <row r="90" spans="2:9" x14ac:dyDescent="0.2">
      <c r="B90"/>
      <c r="C90"/>
      <c r="D90"/>
      <c r="E90"/>
      <c r="F90"/>
      <c r="G90"/>
      <c r="H90"/>
      <c r="I90"/>
    </row>
    <row r="91" spans="2:9" x14ac:dyDescent="0.2">
      <c r="B91"/>
      <c r="C91"/>
      <c r="D91"/>
      <c r="E91"/>
      <c r="F91"/>
      <c r="G91"/>
      <c r="H91"/>
      <c r="I91"/>
    </row>
    <row r="92" spans="2:9" x14ac:dyDescent="0.2">
      <c r="B92"/>
      <c r="C92"/>
      <c r="D92"/>
      <c r="E92"/>
      <c r="F92"/>
      <c r="G92"/>
      <c r="H92"/>
      <c r="I92"/>
    </row>
    <row r="93" spans="2:9" x14ac:dyDescent="0.2">
      <c r="B93"/>
      <c r="C93"/>
      <c r="D93"/>
      <c r="E93"/>
      <c r="F93"/>
      <c r="G93"/>
      <c r="H93"/>
      <c r="I93"/>
    </row>
    <row r="94" spans="2:9" x14ac:dyDescent="0.2">
      <c r="B94"/>
      <c r="C94"/>
      <c r="D94"/>
      <c r="E94"/>
      <c r="F94"/>
      <c r="G94"/>
      <c r="H94"/>
      <c r="I94"/>
    </row>
    <row r="95" spans="2:9" x14ac:dyDescent="0.2">
      <c r="B95"/>
      <c r="C95"/>
      <c r="D95"/>
      <c r="E95"/>
      <c r="F95"/>
      <c r="G95"/>
      <c r="H95"/>
      <c r="I95"/>
    </row>
    <row r="96" spans="2:9" x14ac:dyDescent="0.2">
      <c r="B96"/>
      <c r="C96"/>
      <c r="D96"/>
      <c r="E96"/>
      <c r="F96"/>
      <c r="G96"/>
      <c r="H96"/>
      <c r="I96"/>
    </row>
    <row r="97" spans="2:9" x14ac:dyDescent="0.2">
      <c r="B97"/>
      <c r="C97"/>
      <c r="D97"/>
      <c r="E97"/>
      <c r="F97"/>
      <c r="G97"/>
      <c r="H97"/>
      <c r="I97"/>
    </row>
    <row r="98" spans="2:9" x14ac:dyDescent="0.2">
      <c r="B98"/>
      <c r="C98"/>
      <c r="D98"/>
      <c r="E98"/>
      <c r="F98"/>
      <c r="G98"/>
      <c r="H98"/>
      <c r="I98"/>
    </row>
    <row r="99" spans="2:9" x14ac:dyDescent="0.2">
      <c r="B99"/>
      <c r="C99"/>
      <c r="D99"/>
      <c r="E99"/>
      <c r="F99"/>
      <c r="G99"/>
      <c r="H99"/>
      <c r="I99"/>
    </row>
    <row r="100" spans="2:9" x14ac:dyDescent="0.2">
      <c r="B100"/>
      <c r="C100"/>
      <c r="D100"/>
      <c r="E100"/>
      <c r="F100"/>
      <c r="G100"/>
      <c r="H100"/>
      <c r="I100"/>
    </row>
    <row r="101" spans="2:9" x14ac:dyDescent="0.2">
      <c r="B101"/>
      <c r="C101"/>
      <c r="D101"/>
      <c r="E101"/>
      <c r="F101"/>
      <c r="G101"/>
      <c r="H101"/>
      <c r="I101"/>
    </row>
    <row r="102" spans="2:9" x14ac:dyDescent="0.2">
      <c r="B102"/>
      <c r="C102"/>
      <c r="D102"/>
      <c r="E102"/>
      <c r="F102"/>
      <c r="G102"/>
      <c r="H102"/>
      <c r="I102"/>
    </row>
    <row r="103" spans="2:9" x14ac:dyDescent="0.2">
      <c r="B103"/>
      <c r="C103"/>
      <c r="D103"/>
      <c r="E103"/>
      <c r="F103"/>
      <c r="G103"/>
      <c r="H103"/>
      <c r="I103"/>
    </row>
    <row r="104" spans="2:9" x14ac:dyDescent="0.2">
      <c r="B104"/>
      <c r="C104"/>
      <c r="D104"/>
      <c r="E104"/>
      <c r="F104"/>
      <c r="G104"/>
      <c r="H104"/>
      <c r="I104"/>
    </row>
    <row r="105" spans="2:9" x14ac:dyDescent="0.2">
      <c r="B105"/>
      <c r="C105"/>
      <c r="D105"/>
      <c r="E105"/>
      <c r="F105"/>
      <c r="G105"/>
      <c r="H105"/>
      <c r="I105"/>
    </row>
    <row r="106" spans="2:9" x14ac:dyDescent="0.2">
      <c r="B106"/>
      <c r="C106"/>
      <c r="D106"/>
      <c r="E106"/>
      <c r="F106"/>
      <c r="G106"/>
      <c r="H106"/>
      <c r="I106"/>
    </row>
    <row r="107" spans="2:9" x14ac:dyDescent="0.2">
      <c r="B107"/>
      <c r="C107"/>
      <c r="D107"/>
      <c r="E107"/>
      <c r="F107"/>
      <c r="G107"/>
      <c r="H107"/>
      <c r="I107"/>
    </row>
    <row r="108" spans="2:9" x14ac:dyDescent="0.2">
      <c r="B108"/>
      <c r="C108"/>
      <c r="D108"/>
      <c r="E108"/>
      <c r="F108"/>
      <c r="G108"/>
      <c r="H108"/>
      <c r="I108"/>
    </row>
    <row r="109" spans="2:9" x14ac:dyDescent="0.2">
      <c r="B109"/>
      <c r="C109"/>
      <c r="D109"/>
      <c r="E109"/>
      <c r="F109"/>
      <c r="G109"/>
      <c r="H109"/>
      <c r="I109"/>
    </row>
    <row r="110" spans="2:9" x14ac:dyDescent="0.2">
      <c r="B110"/>
      <c r="C110"/>
      <c r="D110"/>
      <c r="E110"/>
      <c r="F110"/>
      <c r="G110"/>
      <c r="H110"/>
      <c r="I110"/>
    </row>
    <row r="111" spans="2:9" x14ac:dyDescent="0.2">
      <c r="B111"/>
      <c r="C111"/>
      <c r="D111"/>
      <c r="E111"/>
      <c r="F111"/>
      <c r="G111"/>
      <c r="H111"/>
      <c r="I111"/>
    </row>
    <row r="112" spans="2:9" x14ac:dyDescent="0.2">
      <c r="B112"/>
      <c r="C112"/>
      <c r="D112"/>
      <c r="E112"/>
      <c r="F112"/>
      <c r="G112"/>
      <c r="H112"/>
      <c r="I112"/>
    </row>
    <row r="113" spans="2:9" x14ac:dyDescent="0.2">
      <c r="B113"/>
      <c r="C113"/>
      <c r="D113"/>
      <c r="E113"/>
      <c r="F113"/>
      <c r="G113"/>
      <c r="H113"/>
      <c r="I113"/>
    </row>
    <row r="114" spans="2:9" x14ac:dyDescent="0.2">
      <c r="B114"/>
      <c r="C114"/>
      <c r="D114"/>
      <c r="E114"/>
      <c r="F114"/>
      <c r="G114"/>
      <c r="H114"/>
      <c r="I114"/>
    </row>
    <row r="115" spans="2:9" x14ac:dyDescent="0.2">
      <c r="B115"/>
      <c r="C115"/>
      <c r="D115"/>
      <c r="E115"/>
      <c r="F115"/>
      <c r="G115"/>
      <c r="H115"/>
      <c r="I115"/>
    </row>
    <row r="116" spans="2:9" x14ac:dyDescent="0.2">
      <c r="B116"/>
      <c r="C116"/>
      <c r="D116"/>
      <c r="E116"/>
      <c r="F116"/>
      <c r="G116"/>
      <c r="H116"/>
      <c r="I116"/>
    </row>
    <row r="117" spans="2:9" x14ac:dyDescent="0.2">
      <c r="B117"/>
      <c r="C117"/>
      <c r="D117"/>
      <c r="E117"/>
      <c r="F117"/>
      <c r="G117"/>
      <c r="H117"/>
      <c r="I117"/>
    </row>
    <row r="118" spans="2:9" x14ac:dyDescent="0.2">
      <c r="B118"/>
      <c r="C118"/>
      <c r="D118"/>
      <c r="E118"/>
      <c r="F118"/>
      <c r="G118"/>
      <c r="H118"/>
      <c r="I118"/>
    </row>
    <row r="119" spans="2:9" x14ac:dyDescent="0.2">
      <c r="B119"/>
      <c r="C119"/>
      <c r="D119"/>
      <c r="E119"/>
      <c r="F119"/>
      <c r="G119"/>
      <c r="H119"/>
      <c r="I119"/>
    </row>
    <row r="120" spans="2:9" x14ac:dyDescent="0.2">
      <c r="B120"/>
      <c r="C120"/>
      <c r="D120"/>
      <c r="E120"/>
      <c r="F120"/>
      <c r="G120"/>
      <c r="H120"/>
      <c r="I120"/>
    </row>
    <row r="121" spans="2:9" x14ac:dyDescent="0.2">
      <c r="B121"/>
      <c r="C121"/>
      <c r="D121"/>
      <c r="E121"/>
      <c r="F121"/>
      <c r="G121"/>
      <c r="H121"/>
      <c r="I121"/>
    </row>
    <row r="122" spans="2:9" x14ac:dyDescent="0.2">
      <c r="B122"/>
      <c r="C122"/>
      <c r="D122"/>
      <c r="E122"/>
      <c r="F122"/>
      <c r="G122"/>
      <c r="H122"/>
      <c r="I122"/>
    </row>
    <row r="123" spans="2:9" x14ac:dyDescent="0.2">
      <c r="B123"/>
      <c r="C123"/>
      <c r="D123"/>
      <c r="E123"/>
      <c r="F123"/>
      <c r="G123"/>
      <c r="H123"/>
      <c r="I123"/>
    </row>
    <row r="124" spans="2:9" x14ac:dyDescent="0.2">
      <c r="B124"/>
      <c r="C124"/>
      <c r="D124"/>
      <c r="E124"/>
      <c r="F124"/>
      <c r="G124"/>
      <c r="H124"/>
      <c r="I124"/>
    </row>
    <row r="125" spans="2:9" x14ac:dyDescent="0.2">
      <c r="B125"/>
      <c r="C125"/>
      <c r="D125"/>
      <c r="E125"/>
      <c r="F125"/>
      <c r="G125"/>
      <c r="H125"/>
      <c r="I125"/>
    </row>
    <row r="126" spans="2:9" x14ac:dyDescent="0.2">
      <c r="B126"/>
      <c r="C126"/>
      <c r="D126"/>
      <c r="E126"/>
      <c r="F126"/>
      <c r="G126"/>
      <c r="H126"/>
      <c r="I126"/>
    </row>
    <row r="127" spans="2:9" x14ac:dyDescent="0.2">
      <c r="B127"/>
      <c r="C127"/>
      <c r="D127"/>
      <c r="E127"/>
      <c r="F127"/>
      <c r="G127"/>
      <c r="H127"/>
      <c r="I127"/>
    </row>
    <row r="128" spans="2:9" x14ac:dyDescent="0.2">
      <c r="B128"/>
      <c r="C128"/>
      <c r="D128"/>
      <c r="E128"/>
      <c r="F128"/>
      <c r="G128"/>
      <c r="H128"/>
      <c r="I128"/>
    </row>
    <row r="129" spans="2:9" x14ac:dyDescent="0.2">
      <c r="B129"/>
      <c r="C129"/>
      <c r="D129"/>
      <c r="E129"/>
      <c r="F129"/>
      <c r="G129"/>
      <c r="H129"/>
      <c r="I129"/>
    </row>
    <row r="130" spans="2:9" x14ac:dyDescent="0.2">
      <c r="B130"/>
      <c r="C130"/>
      <c r="D130"/>
      <c r="E130"/>
      <c r="F130"/>
      <c r="G130"/>
      <c r="H130"/>
      <c r="I130"/>
    </row>
    <row r="131" spans="2:9" x14ac:dyDescent="0.2">
      <c r="B131"/>
      <c r="C131"/>
      <c r="D131"/>
      <c r="E131"/>
      <c r="F131"/>
      <c r="G131"/>
      <c r="H131"/>
      <c r="I131"/>
    </row>
  </sheetData>
  <mergeCells count="30">
    <mergeCell ref="B2:I2"/>
    <mergeCell ref="C18:F18"/>
    <mergeCell ref="C19:F19"/>
    <mergeCell ref="C20:F20"/>
    <mergeCell ref="C11:F11"/>
    <mergeCell ref="E5:F5"/>
    <mergeCell ref="C6:F6"/>
    <mergeCell ref="C8:F8"/>
    <mergeCell ref="E15:F15"/>
    <mergeCell ref="C16:F16"/>
    <mergeCell ref="C9:F9"/>
    <mergeCell ref="C10:F10"/>
    <mergeCell ref="B39:E39"/>
    <mergeCell ref="C12:F12"/>
    <mergeCell ref="B36:E36"/>
    <mergeCell ref="B37:E37"/>
    <mergeCell ref="B38:E38"/>
    <mergeCell ref="C26:F26"/>
    <mergeCell ref="C23:F23"/>
    <mergeCell ref="C24:F24"/>
    <mergeCell ref="B34:G34"/>
    <mergeCell ref="B35:G35"/>
    <mergeCell ref="C21:F21"/>
    <mergeCell ref="C22:F22"/>
    <mergeCell ref="C27:F27"/>
    <mergeCell ref="C28:F28"/>
    <mergeCell ref="C29:F29"/>
    <mergeCell ref="C30:F30"/>
    <mergeCell ref="C25:F25"/>
    <mergeCell ref="B33:G33"/>
  </mergeCells>
  <pageMargins left="0.7" right="0.7" top="0.75" bottom="0.75" header="0.3" footer="0.3"/>
  <pageSetup paperSize="120" scale="63" fitToHeight="0" orientation="portrait" r:id="rId1"/>
  <headerFooter>
    <oddFooter>&amp;LReproduction interdite © TC Média Livres Inc.  &amp;RComptabilité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08DC8D-D67C-9443-A2CA-3DBB3341D0A8}">
  <sheetPr>
    <pageSetUpPr fitToPage="1"/>
  </sheetPr>
  <dimension ref="B2:I36"/>
  <sheetViews>
    <sheetView zoomScale="260" zoomScaleNormal="260" workbookViewId="0">
      <selection activeCell="C4" sqref="C4"/>
    </sheetView>
  </sheetViews>
  <sheetFormatPr baseColWidth="10" defaultColWidth="11.5" defaultRowHeight="15" x14ac:dyDescent="0.2"/>
  <cols>
    <col min="1" max="1" width="2.1640625" style="1" customWidth="1"/>
    <col min="2" max="7" width="15.6640625" style="1" customWidth="1"/>
    <col min="8" max="9" width="15.83203125" style="1" customWidth="1"/>
    <col min="10" max="10" width="2.6640625" style="1" customWidth="1"/>
    <col min="11" max="16384" width="11.5" style="1"/>
  </cols>
  <sheetData>
    <row r="2" spans="2:9" ht="16" x14ac:dyDescent="0.2">
      <c r="B2" s="50" t="s">
        <v>27</v>
      </c>
      <c r="C2" s="50"/>
      <c r="D2" s="50"/>
      <c r="E2" s="50"/>
      <c r="F2" s="50"/>
      <c r="G2" s="50"/>
      <c r="H2" s="50"/>
      <c r="I2" s="50"/>
    </row>
    <row r="3" spans="2:9" ht="16" x14ac:dyDescent="0.2">
      <c r="B3" s="13" t="s">
        <v>28</v>
      </c>
      <c r="C3" s="13"/>
      <c r="D3" s="13"/>
      <c r="E3" s="13"/>
    </row>
    <row r="4" spans="2:9" ht="16" x14ac:dyDescent="0.2">
      <c r="B4" s="13"/>
      <c r="C4" s="13"/>
      <c r="D4" s="13"/>
      <c r="E4" s="13"/>
    </row>
    <row r="5" spans="2:9" x14ac:dyDescent="0.2">
      <c r="B5" s="7"/>
      <c r="C5" s="7"/>
      <c r="D5" s="7"/>
      <c r="E5" s="45" t="s">
        <v>19</v>
      </c>
      <c r="F5" s="45"/>
      <c r="G5" s="7"/>
      <c r="H5" s="7"/>
      <c r="I5" s="7" t="s">
        <v>29</v>
      </c>
    </row>
    <row r="6" spans="2:9" ht="32" x14ac:dyDescent="0.2">
      <c r="B6" s="55" t="s">
        <v>18</v>
      </c>
      <c r="C6" s="56" t="s">
        <v>17</v>
      </c>
      <c r="D6" s="57"/>
      <c r="E6" s="57"/>
      <c r="F6" s="58"/>
      <c r="G6" s="59" t="s">
        <v>16</v>
      </c>
      <c r="H6" s="60" t="s">
        <v>15</v>
      </c>
      <c r="I6" s="60" t="s">
        <v>14</v>
      </c>
    </row>
    <row r="7" spans="2:9" x14ac:dyDescent="0.2">
      <c r="B7" s="61" t="s">
        <v>13</v>
      </c>
      <c r="C7" s="62"/>
      <c r="D7" s="62"/>
      <c r="E7" s="62"/>
      <c r="F7" s="62"/>
      <c r="G7" s="63"/>
      <c r="H7" s="20"/>
      <c r="I7" s="20"/>
    </row>
    <row r="8" spans="2:9" x14ac:dyDescent="0.2">
      <c r="B8" s="64" t="s">
        <v>8</v>
      </c>
      <c r="C8" s="65" t="s">
        <v>30</v>
      </c>
      <c r="D8" s="66"/>
      <c r="E8" s="66"/>
      <c r="F8" s="67"/>
      <c r="G8" s="68">
        <v>5820</v>
      </c>
      <c r="H8" s="23">
        <f>(345675-25675)/320000*35200</f>
        <v>35200</v>
      </c>
      <c r="I8" s="24"/>
    </row>
    <row r="9" spans="2:9" x14ac:dyDescent="0.2">
      <c r="B9" s="69"/>
      <c r="C9" s="70" t="s">
        <v>31</v>
      </c>
      <c r="D9" s="71"/>
      <c r="E9" s="71"/>
      <c r="F9" s="72"/>
      <c r="G9" s="68">
        <v>1310</v>
      </c>
      <c r="H9" s="24"/>
      <c r="I9" s="24">
        <f>+H8</f>
        <v>35200</v>
      </c>
    </row>
    <row r="10" spans="2:9" ht="30" customHeight="1" x14ac:dyDescent="0.2">
      <c r="B10" s="69"/>
      <c r="C10" s="73" t="s">
        <v>32</v>
      </c>
      <c r="D10" s="74"/>
      <c r="E10" s="74"/>
      <c r="F10" s="75"/>
      <c r="G10" s="68"/>
      <c r="H10" s="24"/>
      <c r="I10" s="24"/>
    </row>
    <row r="11" spans="2:9" x14ac:dyDescent="0.2">
      <c r="B11" s="64"/>
      <c r="C11" s="65"/>
      <c r="D11" s="66"/>
      <c r="E11" s="66"/>
      <c r="F11" s="67"/>
      <c r="G11" s="68"/>
      <c r="H11" s="24"/>
      <c r="I11" s="24"/>
    </row>
    <row r="12" spans="2:9" x14ac:dyDescent="0.2">
      <c r="B12" s="69" t="s">
        <v>8</v>
      </c>
      <c r="C12" s="65" t="s">
        <v>7</v>
      </c>
      <c r="D12" s="66"/>
      <c r="E12" s="66"/>
      <c r="F12" s="67"/>
      <c r="G12" s="68">
        <v>5830</v>
      </c>
      <c r="H12" s="23">
        <v>2249</v>
      </c>
      <c r="I12" s="24"/>
    </row>
    <row r="13" spans="2:9" x14ac:dyDescent="0.2">
      <c r="B13" s="69"/>
      <c r="C13" s="70" t="s">
        <v>6</v>
      </c>
      <c r="D13" s="71"/>
      <c r="E13" s="71"/>
      <c r="F13" s="72"/>
      <c r="G13" s="68">
        <v>1410</v>
      </c>
      <c r="H13" s="24"/>
      <c r="I13" s="24">
        <f>+H12</f>
        <v>2249</v>
      </c>
    </row>
    <row r="14" spans="2:9" ht="30" customHeight="1" x14ac:dyDescent="0.2">
      <c r="B14" s="69"/>
      <c r="C14" s="73" t="s">
        <v>33</v>
      </c>
      <c r="D14" s="74"/>
      <c r="E14" s="74"/>
      <c r="F14" s="75"/>
      <c r="G14" s="68"/>
      <c r="H14" s="24"/>
      <c r="I14" s="24"/>
    </row>
    <row r="15" spans="2:9" x14ac:dyDescent="0.2">
      <c r="B15" s="69"/>
      <c r="C15" s="73"/>
      <c r="D15" s="74"/>
      <c r="E15" s="74"/>
      <c r="F15" s="75"/>
      <c r="G15" s="68"/>
      <c r="H15" s="24"/>
      <c r="I15" s="24"/>
    </row>
    <row r="16" spans="2:9" x14ac:dyDescent="0.2">
      <c r="B16" s="69" t="s">
        <v>8</v>
      </c>
      <c r="C16" s="65" t="s">
        <v>34</v>
      </c>
      <c r="D16" s="66"/>
      <c r="E16" s="66"/>
      <c r="F16" s="67"/>
      <c r="G16" s="68">
        <v>5870</v>
      </c>
      <c r="H16" s="23">
        <f>(25675-1675)/12*7/12</f>
        <v>1166.6666666666667</v>
      </c>
      <c r="I16" s="24"/>
    </row>
    <row r="17" spans="2:9" x14ac:dyDescent="0.2">
      <c r="B17" s="69"/>
      <c r="C17" s="70" t="s">
        <v>35</v>
      </c>
      <c r="D17" s="71"/>
      <c r="E17" s="71"/>
      <c r="F17" s="72"/>
      <c r="G17" s="68">
        <v>1810</v>
      </c>
      <c r="H17" s="24"/>
      <c r="I17" s="24">
        <f>+H16</f>
        <v>1166.6666666666667</v>
      </c>
    </row>
    <row r="18" spans="2:9" ht="30" customHeight="1" x14ac:dyDescent="0.2">
      <c r="B18" s="69"/>
      <c r="C18" s="73" t="s">
        <v>36</v>
      </c>
      <c r="D18" s="74"/>
      <c r="E18" s="74"/>
      <c r="F18" s="75"/>
      <c r="G18" s="68"/>
      <c r="H18" s="24"/>
      <c r="I18" s="24"/>
    </row>
    <row r="19" spans="2:9" x14ac:dyDescent="0.2">
      <c r="B19" s="5"/>
      <c r="C19" s="5"/>
      <c r="D19" s="5"/>
      <c r="E19" s="5"/>
    </row>
    <row r="20" spans="2:9" x14ac:dyDescent="0.2">
      <c r="B20"/>
      <c r="C20"/>
      <c r="D20"/>
      <c r="E20"/>
      <c r="F20"/>
      <c r="G20"/>
      <c r="H20"/>
      <c r="I20"/>
    </row>
    <row r="21" spans="2:9" x14ac:dyDescent="0.2">
      <c r="B21"/>
      <c r="C21"/>
      <c r="D21"/>
      <c r="E21"/>
      <c r="F21"/>
      <c r="G21"/>
      <c r="H21"/>
      <c r="I21"/>
    </row>
    <row r="22" spans="2:9" x14ac:dyDescent="0.2">
      <c r="B22"/>
      <c r="C22"/>
      <c r="D22"/>
      <c r="E22"/>
      <c r="F22"/>
      <c r="G22"/>
      <c r="H22"/>
      <c r="I22"/>
    </row>
    <row r="23" spans="2:9" x14ac:dyDescent="0.2">
      <c r="B23"/>
      <c r="C23"/>
      <c r="D23"/>
      <c r="E23"/>
      <c r="F23"/>
      <c r="G23"/>
      <c r="H23"/>
      <c r="I23"/>
    </row>
    <row r="24" spans="2:9" ht="40" customHeight="1" x14ac:dyDescent="0.2">
      <c r="B24"/>
      <c r="C24"/>
      <c r="D24"/>
      <c r="E24"/>
      <c r="F24"/>
      <c r="G24"/>
      <c r="H24"/>
      <c r="I24"/>
    </row>
    <row r="25" spans="2:9" ht="30" customHeight="1" x14ac:dyDescent="0.2">
      <c r="B25"/>
      <c r="C25"/>
      <c r="D25"/>
      <c r="E25"/>
      <c r="F25"/>
      <c r="G25"/>
      <c r="H25"/>
      <c r="I25"/>
    </row>
    <row r="26" spans="2:9" ht="30" customHeight="1" x14ac:dyDescent="0.2">
      <c r="B26"/>
      <c r="C26"/>
      <c r="D26"/>
      <c r="E26"/>
      <c r="F26"/>
      <c r="G26"/>
      <c r="H26"/>
      <c r="I26"/>
    </row>
    <row r="27" spans="2:9" ht="30" customHeight="1" x14ac:dyDescent="0.2">
      <c r="B27"/>
      <c r="C27"/>
      <c r="D27"/>
      <c r="E27"/>
      <c r="F27"/>
      <c r="G27"/>
      <c r="H27"/>
      <c r="I27"/>
    </row>
    <row r="28" spans="2:9" ht="30" customHeight="1" x14ac:dyDescent="0.2">
      <c r="B28"/>
      <c r="C28"/>
      <c r="D28"/>
      <c r="E28"/>
      <c r="F28"/>
      <c r="G28"/>
      <c r="H28"/>
      <c r="I28"/>
    </row>
    <row r="29" spans="2:9" ht="15" customHeight="1" x14ac:dyDescent="0.2">
      <c r="B29"/>
      <c r="C29"/>
      <c r="D29"/>
      <c r="E29"/>
      <c r="F29"/>
      <c r="G29"/>
      <c r="H29"/>
      <c r="I29"/>
    </row>
    <row r="30" spans="2:9" ht="30" customHeight="1" x14ac:dyDescent="0.2">
      <c r="B30"/>
      <c r="C30"/>
      <c r="D30"/>
      <c r="E30"/>
      <c r="F30"/>
      <c r="G30"/>
      <c r="H30"/>
      <c r="I30"/>
    </row>
    <row r="31" spans="2:9" ht="30" customHeight="1" x14ac:dyDescent="0.2">
      <c r="B31"/>
      <c r="C31"/>
      <c r="D31"/>
      <c r="E31"/>
      <c r="F31"/>
      <c r="G31"/>
      <c r="H31"/>
      <c r="I31"/>
    </row>
    <row r="32" spans="2:9" ht="30" customHeight="1" x14ac:dyDescent="0.2">
      <c r="B32"/>
      <c r="C32"/>
      <c r="D32"/>
      <c r="E32"/>
      <c r="F32"/>
      <c r="G32"/>
      <c r="H32"/>
      <c r="I32"/>
    </row>
    <row r="33" spans="2:9" ht="15" customHeight="1" x14ac:dyDescent="0.2">
      <c r="B33"/>
      <c r="C33"/>
      <c r="D33"/>
      <c r="E33"/>
      <c r="F33"/>
      <c r="G33"/>
      <c r="H33"/>
      <c r="I33"/>
    </row>
    <row r="34" spans="2:9" ht="30" customHeight="1" x14ac:dyDescent="0.2">
      <c r="B34"/>
      <c r="C34"/>
      <c r="D34"/>
      <c r="E34"/>
      <c r="F34"/>
      <c r="G34"/>
      <c r="H34"/>
      <c r="I34"/>
    </row>
    <row r="35" spans="2:9" ht="30" customHeight="1" x14ac:dyDescent="0.2">
      <c r="B35"/>
      <c r="C35"/>
      <c r="D35"/>
      <c r="E35"/>
      <c r="F35"/>
      <c r="G35"/>
      <c r="H35"/>
      <c r="I35"/>
    </row>
    <row r="36" spans="2:9" ht="30" customHeight="1" x14ac:dyDescent="0.2">
      <c r="B36"/>
      <c r="C36"/>
      <c r="D36"/>
      <c r="E36"/>
      <c r="F36"/>
      <c r="G36"/>
      <c r="H36"/>
      <c r="I36"/>
    </row>
  </sheetData>
  <mergeCells count="14">
    <mergeCell ref="C16:F16"/>
    <mergeCell ref="B2:I2"/>
    <mergeCell ref="E5:F5"/>
    <mergeCell ref="C6:F6"/>
    <mergeCell ref="C8:F8"/>
    <mergeCell ref="C9:F9"/>
    <mergeCell ref="C10:F10"/>
    <mergeCell ref="C11:F11"/>
    <mergeCell ref="C12:F12"/>
    <mergeCell ref="C13:F13"/>
    <mergeCell ref="C14:F14"/>
    <mergeCell ref="C15:F15"/>
    <mergeCell ref="C17:F17"/>
    <mergeCell ref="C18:F18"/>
  </mergeCells>
  <pageMargins left="0.7" right="0.7" top="0.75" bottom="0.75" header="0.3" footer="0.3"/>
  <pageSetup paperSize="120" scale="70" fitToHeight="0" orientation="portrait" r:id="rId1"/>
  <headerFooter>
    <oddFooter>&amp;LReproduction interdite © TC Média Livres Inc.  &amp;RComptabilité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E614C6-5093-F24E-86FE-3772BD6171C7}">
  <sheetPr>
    <pageSetUpPr fitToPage="1"/>
  </sheetPr>
  <dimension ref="B2:N235"/>
  <sheetViews>
    <sheetView zoomScale="170" zoomScaleNormal="170" workbookViewId="0">
      <selection activeCell="C45" sqref="C45"/>
    </sheetView>
  </sheetViews>
  <sheetFormatPr baseColWidth="10" defaultColWidth="11.5" defaultRowHeight="15" x14ac:dyDescent="0.2"/>
  <cols>
    <col min="1" max="1" width="4.6640625" style="1" customWidth="1"/>
    <col min="2" max="7" width="15.6640625" style="1" customWidth="1"/>
    <col min="8" max="9" width="15.83203125" style="1" customWidth="1"/>
    <col min="10" max="10" width="2.6640625" style="1" customWidth="1"/>
    <col min="11" max="16384" width="11.5" style="1"/>
  </cols>
  <sheetData>
    <row r="2" spans="2:10" ht="16" x14ac:dyDescent="0.2">
      <c r="B2" s="50" t="s">
        <v>27</v>
      </c>
      <c r="C2" s="50"/>
      <c r="D2" s="50"/>
      <c r="E2" s="50"/>
      <c r="F2" s="50"/>
      <c r="G2" s="50"/>
      <c r="H2" s="50"/>
      <c r="I2" s="50"/>
    </row>
    <row r="3" spans="2:10" ht="16" x14ac:dyDescent="0.2">
      <c r="B3" s="13" t="s">
        <v>37</v>
      </c>
      <c r="C3" s="13"/>
      <c r="D3" s="13"/>
      <c r="E3" s="13"/>
    </row>
    <row r="4" spans="2:10" x14ac:dyDescent="0.2">
      <c r="B4" s="7"/>
      <c r="C4" s="7"/>
      <c r="D4" s="7"/>
      <c r="E4" s="45" t="s">
        <v>19</v>
      </c>
      <c r="F4" s="45"/>
      <c r="G4" s="7"/>
      <c r="H4" s="7"/>
      <c r="I4" s="7" t="s">
        <v>38</v>
      </c>
    </row>
    <row r="5" spans="2:10" ht="32" x14ac:dyDescent="0.2">
      <c r="B5" s="55" t="s">
        <v>18</v>
      </c>
      <c r="C5" s="56" t="s">
        <v>17</v>
      </c>
      <c r="D5" s="57"/>
      <c r="E5" s="57"/>
      <c r="F5" s="58"/>
      <c r="G5" s="59" t="s">
        <v>16</v>
      </c>
      <c r="H5" s="60" t="s">
        <v>15</v>
      </c>
      <c r="I5" s="60" t="s">
        <v>14</v>
      </c>
    </row>
    <row r="6" spans="2:10" x14ac:dyDescent="0.2">
      <c r="B6" s="61" t="s">
        <v>9</v>
      </c>
      <c r="C6" s="62"/>
      <c r="D6" s="62"/>
      <c r="E6" s="62"/>
      <c r="F6" s="62"/>
      <c r="G6" s="63"/>
      <c r="H6" s="20"/>
      <c r="I6" s="20"/>
    </row>
    <row r="7" spans="2:10" x14ac:dyDescent="0.2">
      <c r="B7" s="64" t="s">
        <v>8</v>
      </c>
      <c r="C7" s="65" t="s">
        <v>30</v>
      </c>
      <c r="D7" s="66"/>
      <c r="E7" s="66"/>
      <c r="F7" s="67"/>
      <c r="G7" s="68">
        <v>5820</v>
      </c>
      <c r="H7" s="23">
        <f>55000*0.55*11/12</f>
        <v>27729.166666666672</v>
      </c>
      <c r="I7" s="24"/>
    </row>
    <row r="8" spans="2:10" x14ac:dyDescent="0.2">
      <c r="B8" s="69"/>
      <c r="C8" s="70" t="s">
        <v>31</v>
      </c>
      <c r="D8" s="71"/>
      <c r="E8" s="71"/>
      <c r="F8" s="72"/>
      <c r="G8" s="68">
        <v>1310</v>
      </c>
      <c r="H8" s="24"/>
      <c r="I8" s="24">
        <f>+H7</f>
        <v>27729.166666666672</v>
      </c>
    </row>
    <row r="9" spans="2:10" ht="30" customHeight="1" x14ac:dyDescent="0.2">
      <c r="B9" s="69"/>
      <c r="C9" s="73" t="s">
        <v>39</v>
      </c>
      <c r="D9" s="74"/>
      <c r="E9" s="74"/>
      <c r="F9" s="75"/>
      <c r="G9" s="68"/>
      <c r="H9" s="24"/>
      <c r="I9" s="24"/>
    </row>
    <row r="10" spans="2:10" x14ac:dyDescent="0.2">
      <c r="B10" s="64"/>
      <c r="C10" s="65"/>
      <c r="D10" s="66"/>
      <c r="E10" s="66"/>
      <c r="F10" s="67"/>
      <c r="G10" s="68"/>
      <c r="H10" s="24"/>
      <c r="I10" s="24"/>
    </row>
    <row r="11" spans="2:10" x14ac:dyDescent="0.2">
      <c r="B11" s="69" t="s">
        <v>8</v>
      </c>
      <c r="C11" s="65" t="s">
        <v>7</v>
      </c>
      <c r="D11" s="66"/>
      <c r="E11" s="66"/>
      <c r="F11" s="67"/>
      <c r="G11" s="68">
        <v>5830</v>
      </c>
      <c r="H11" s="23">
        <f>(25000-5000)/10*7/12</f>
        <v>1166.6666666666667</v>
      </c>
      <c r="I11" s="24"/>
    </row>
    <row r="12" spans="2:10" x14ac:dyDescent="0.2">
      <c r="B12" s="69"/>
      <c r="C12" s="70" t="s">
        <v>6</v>
      </c>
      <c r="D12" s="71"/>
      <c r="E12" s="71"/>
      <c r="F12" s="72"/>
      <c r="G12" s="68">
        <v>1410</v>
      </c>
      <c r="H12" s="24"/>
      <c r="I12" s="24">
        <f>+H11</f>
        <v>1166.6666666666667</v>
      </c>
    </row>
    <row r="13" spans="2:10" ht="30" customHeight="1" x14ac:dyDescent="0.2">
      <c r="B13" s="69"/>
      <c r="C13" s="73" t="s">
        <v>40</v>
      </c>
      <c r="D13" s="74"/>
      <c r="E13" s="74"/>
      <c r="F13" s="75"/>
      <c r="G13" s="68"/>
      <c r="H13" s="24"/>
      <c r="I13" s="24"/>
      <c r="J13" s="6"/>
    </row>
    <row r="14" spans="2:10" x14ac:dyDescent="0.2">
      <c r="B14" s="69"/>
      <c r="C14" s="73"/>
      <c r="D14" s="74"/>
      <c r="E14" s="74"/>
      <c r="F14" s="75"/>
      <c r="G14" s="68"/>
      <c r="H14" s="24"/>
      <c r="I14" s="24"/>
    </row>
    <row r="15" spans="2:10" x14ac:dyDescent="0.2">
      <c r="B15" s="69" t="s">
        <v>8</v>
      </c>
      <c r="C15" s="65" t="s">
        <v>34</v>
      </c>
      <c r="D15" s="66"/>
      <c r="E15" s="66"/>
      <c r="F15" s="67"/>
      <c r="G15" s="68">
        <v>5870</v>
      </c>
      <c r="H15" s="23">
        <f>(40000-10000)/10*3/12</f>
        <v>750</v>
      </c>
      <c r="I15" s="24"/>
    </row>
    <row r="16" spans="2:10" x14ac:dyDescent="0.2">
      <c r="B16" s="69"/>
      <c r="C16" s="70" t="s">
        <v>35</v>
      </c>
      <c r="D16" s="71"/>
      <c r="E16" s="71"/>
      <c r="F16" s="72"/>
      <c r="G16" s="68">
        <v>1810</v>
      </c>
      <c r="H16" s="24"/>
      <c r="I16" s="24">
        <f>+H15</f>
        <v>750</v>
      </c>
    </row>
    <row r="17" spans="2:9" ht="30" customHeight="1" x14ac:dyDescent="0.2">
      <c r="B17" s="69"/>
      <c r="C17" s="73" t="s">
        <v>41</v>
      </c>
      <c r="D17" s="74"/>
      <c r="E17" s="74"/>
      <c r="F17" s="75"/>
      <c r="G17" s="68"/>
      <c r="H17" s="24"/>
      <c r="I17" s="24"/>
    </row>
    <row r="18" spans="2:9" x14ac:dyDescent="0.2">
      <c r="B18" s="69"/>
      <c r="C18" s="73"/>
      <c r="D18" s="74"/>
      <c r="E18" s="74"/>
      <c r="F18" s="75"/>
      <c r="G18" s="68"/>
      <c r="H18" s="24"/>
      <c r="I18" s="24"/>
    </row>
    <row r="19" spans="2:9" x14ac:dyDescent="0.2">
      <c r="B19" s="69" t="s">
        <v>8</v>
      </c>
      <c r="C19" s="65" t="s">
        <v>42</v>
      </c>
      <c r="D19" s="66"/>
      <c r="E19" s="66"/>
      <c r="F19" s="67"/>
      <c r="G19" s="68">
        <v>5880</v>
      </c>
      <c r="H19" s="23">
        <f>(200000-20000)/40*3/12</f>
        <v>1125</v>
      </c>
      <c r="I19" s="24"/>
    </row>
    <row r="20" spans="2:9" x14ac:dyDescent="0.2">
      <c r="B20" s="69"/>
      <c r="C20" s="70" t="s">
        <v>43</v>
      </c>
      <c r="D20" s="71"/>
      <c r="E20" s="71"/>
      <c r="F20" s="72"/>
      <c r="G20" s="68">
        <v>1910</v>
      </c>
      <c r="H20" s="24"/>
      <c r="I20" s="24">
        <f>+H19</f>
        <v>1125</v>
      </c>
    </row>
    <row r="21" spans="2:9" ht="30" customHeight="1" x14ac:dyDescent="0.2">
      <c r="B21" s="69"/>
      <c r="C21" s="73" t="s">
        <v>44</v>
      </c>
      <c r="D21" s="74"/>
      <c r="E21" s="74"/>
      <c r="F21" s="75"/>
      <c r="G21" s="68"/>
      <c r="H21" s="24"/>
      <c r="I21" s="24"/>
    </row>
    <row r="23" spans="2:9" x14ac:dyDescent="0.2">
      <c r="B23" s="49" t="s">
        <v>51</v>
      </c>
      <c r="C23" s="49"/>
      <c r="D23" s="49"/>
      <c r="E23" s="49"/>
      <c r="F23" s="49"/>
      <c r="G23" s="49"/>
      <c r="H23" s="49"/>
    </row>
    <row r="24" spans="2:9" x14ac:dyDescent="0.2">
      <c r="B24" s="49" t="s">
        <v>4</v>
      </c>
      <c r="C24" s="49"/>
      <c r="D24" s="49"/>
      <c r="E24" s="49"/>
      <c r="F24" s="49"/>
      <c r="G24" s="49"/>
      <c r="H24" s="49"/>
    </row>
    <row r="25" spans="2:9" x14ac:dyDescent="0.2">
      <c r="B25" s="49" t="s">
        <v>3</v>
      </c>
      <c r="C25" s="49"/>
      <c r="D25" s="49"/>
      <c r="E25" s="49"/>
      <c r="F25" s="49"/>
      <c r="G25" s="49"/>
      <c r="H25" s="49"/>
    </row>
    <row r="26" spans="2:9" x14ac:dyDescent="0.2">
      <c r="B26" s="51" t="s">
        <v>2</v>
      </c>
      <c r="C26" s="51"/>
      <c r="D26" s="51"/>
      <c r="E26" s="51"/>
      <c r="F26" s="52"/>
      <c r="G26" s="52"/>
      <c r="H26" s="52"/>
    </row>
    <row r="27" spans="2:9" x14ac:dyDescent="0.2">
      <c r="B27" s="53" t="s">
        <v>1</v>
      </c>
      <c r="C27" s="53"/>
      <c r="D27" s="53"/>
      <c r="E27" s="53"/>
      <c r="F27" s="2"/>
      <c r="G27" s="2"/>
      <c r="H27" s="2"/>
    </row>
    <row r="28" spans="2:9" x14ac:dyDescent="0.2">
      <c r="B28" s="54" t="s">
        <v>45</v>
      </c>
      <c r="C28" s="54"/>
      <c r="D28" s="54"/>
      <c r="E28" s="54"/>
      <c r="F28" s="27">
        <v>55000</v>
      </c>
      <c r="G28" s="2"/>
      <c r="H28" s="2"/>
    </row>
    <row r="29" spans="2:9" x14ac:dyDescent="0.2">
      <c r="B29" s="54" t="s">
        <v>0</v>
      </c>
      <c r="C29" s="54"/>
      <c r="D29" s="54"/>
      <c r="E29" s="54"/>
      <c r="F29" s="28">
        <f>+I8</f>
        <v>27729.166666666672</v>
      </c>
      <c r="G29" s="27">
        <f>+F28-F29</f>
        <v>27270.833333333328</v>
      </c>
      <c r="H29" s="2"/>
    </row>
    <row r="30" spans="2:9" x14ac:dyDescent="0.2">
      <c r="B30" s="54" t="s">
        <v>24</v>
      </c>
      <c r="C30" s="54"/>
      <c r="D30" s="54"/>
      <c r="E30" s="54"/>
      <c r="F30" s="27">
        <v>25000</v>
      </c>
      <c r="G30" s="2"/>
      <c r="H30" s="2"/>
    </row>
    <row r="31" spans="2:9" ht="14.5" customHeight="1" x14ac:dyDescent="0.2">
      <c r="B31" s="54" t="s">
        <v>0</v>
      </c>
      <c r="C31" s="54"/>
      <c r="D31" s="54"/>
      <c r="E31" s="54"/>
      <c r="F31" s="28">
        <f>+I12</f>
        <v>1166.6666666666667</v>
      </c>
      <c r="G31" s="29">
        <f>+F30-F31</f>
        <v>23833.333333333332</v>
      </c>
      <c r="H31" s="2"/>
    </row>
    <row r="32" spans="2:9" x14ac:dyDescent="0.2">
      <c r="B32" s="54" t="s">
        <v>46</v>
      </c>
      <c r="C32" s="54"/>
      <c r="D32" s="54"/>
      <c r="E32" s="54"/>
      <c r="F32" s="27">
        <v>40000</v>
      </c>
      <c r="G32" s="30"/>
      <c r="H32" s="2"/>
    </row>
    <row r="33" spans="2:11" ht="14.5" customHeight="1" x14ac:dyDescent="0.2">
      <c r="B33" s="54" t="s">
        <v>0</v>
      </c>
      <c r="C33" s="54"/>
      <c r="D33" s="54"/>
      <c r="E33" s="54"/>
      <c r="F33" s="28">
        <f>+I16</f>
        <v>750</v>
      </c>
      <c r="G33" s="29">
        <f>+F32-F33</f>
        <v>39250</v>
      </c>
      <c r="H33" s="2"/>
    </row>
    <row r="34" spans="2:11" x14ac:dyDescent="0.2">
      <c r="B34" s="54" t="s">
        <v>47</v>
      </c>
      <c r="C34" s="54"/>
      <c r="D34" s="54"/>
      <c r="E34" s="54"/>
      <c r="F34" s="27">
        <v>200000</v>
      </c>
      <c r="G34" s="31"/>
      <c r="H34" s="2"/>
    </row>
    <row r="35" spans="2:11" ht="14.5" customHeight="1" x14ac:dyDescent="0.2">
      <c r="B35" s="54" t="s">
        <v>0</v>
      </c>
      <c r="C35" s="54"/>
      <c r="D35" s="54"/>
      <c r="E35" s="54"/>
      <c r="F35" s="28">
        <f>+I20</f>
        <v>1125</v>
      </c>
      <c r="G35" s="29">
        <f>+F34-F35</f>
        <v>198875</v>
      </c>
      <c r="H35" s="2"/>
    </row>
    <row r="36" spans="2:11" x14ac:dyDescent="0.2">
      <c r="B36" s="54" t="s">
        <v>48</v>
      </c>
      <c r="C36" s="54"/>
      <c r="D36" s="54"/>
      <c r="E36" s="54"/>
      <c r="F36" s="32"/>
      <c r="G36" s="28">
        <v>40000</v>
      </c>
      <c r="H36" s="2"/>
    </row>
    <row r="37" spans="2:11" ht="16" thickBot="1" x14ac:dyDescent="0.25">
      <c r="B37" s="53" t="s">
        <v>49</v>
      </c>
      <c r="C37" s="53"/>
      <c r="D37" s="53"/>
      <c r="E37" s="53"/>
      <c r="F37" s="2"/>
      <c r="G37" s="76"/>
      <c r="H37" s="77">
        <f>SUM(G29:G36)</f>
        <v>329229.16666666663</v>
      </c>
    </row>
    <row r="38" spans="2:11" ht="16" thickTop="1" x14ac:dyDescent="0.2"/>
    <row r="39" spans="2:11" x14ac:dyDescent="0.2">
      <c r="B39"/>
      <c r="C39"/>
      <c r="D39"/>
      <c r="E39"/>
      <c r="F39"/>
      <c r="G39"/>
      <c r="H39"/>
      <c r="I39"/>
    </row>
    <row r="40" spans="2:11" x14ac:dyDescent="0.2">
      <c r="B40"/>
      <c r="C40"/>
      <c r="D40"/>
      <c r="E40"/>
      <c r="F40"/>
      <c r="G40"/>
      <c r="H40"/>
      <c r="I40"/>
      <c r="J40"/>
      <c r="K40"/>
    </row>
    <row r="41" spans="2:11" x14ac:dyDescent="0.2">
      <c r="B41"/>
      <c r="C41"/>
      <c r="D41"/>
      <c r="E41"/>
      <c r="F41"/>
      <c r="G41"/>
      <c r="H41"/>
      <c r="I41"/>
      <c r="J41"/>
      <c r="K41"/>
    </row>
    <row r="42" spans="2:11" x14ac:dyDescent="0.2">
      <c r="B42"/>
      <c r="C42"/>
      <c r="D42"/>
      <c r="E42"/>
      <c r="F42"/>
      <c r="G42"/>
      <c r="H42"/>
      <c r="I42"/>
      <c r="J42"/>
      <c r="K42"/>
    </row>
    <row r="43" spans="2:11" x14ac:dyDescent="0.2">
      <c r="B43"/>
      <c r="C43"/>
      <c r="D43"/>
      <c r="E43"/>
      <c r="F43"/>
      <c r="G43"/>
      <c r="H43"/>
      <c r="I43"/>
      <c r="J43"/>
      <c r="K43"/>
    </row>
    <row r="44" spans="2:11" ht="30" customHeight="1" x14ac:dyDescent="0.2">
      <c r="B44"/>
      <c r="C44"/>
      <c r="D44"/>
      <c r="E44"/>
      <c r="F44"/>
      <c r="G44"/>
      <c r="H44"/>
      <c r="I44"/>
      <c r="J44"/>
      <c r="K44"/>
    </row>
    <row r="45" spans="2:11" x14ac:dyDescent="0.2">
      <c r="B45"/>
      <c r="C45"/>
      <c r="D45"/>
      <c r="E45"/>
      <c r="F45"/>
      <c r="G45"/>
      <c r="H45"/>
      <c r="I45"/>
      <c r="J45"/>
      <c r="K45"/>
    </row>
    <row r="46" spans="2:11" x14ac:dyDescent="0.2">
      <c r="B46"/>
      <c r="C46"/>
      <c r="D46"/>
      <c r="E46"/>
      <c r="F46"/>
      <c r="G46"/>
      <c r="H46"/>
      <c r="I46"/>
      <c r="J46"/>
      <c r="K46"/>
    </row>
    <row r="47" spans="2:11" x14ac:dyDescent="0.2">
      <c r="B47"/>
      <c r="C47"/>
      <c r="D47"/>
      <c r="E47"/>
      <c r="F47"/>
      <c r="G47"/>
      <c r="H47"/>
      <c r="I47"/>
      <c r="J47"/>
      <c r="K47"/>
    </row>
    <row r="48" spans="2:11" ht="30" customHeight="1" x14ac:dyDescent="0.2">
      <c r="B48"/>
      <c r="C48"/>
      <c r="D48"/>
      <c r="E48"/>
      <c r="F48"/>
      <c r="G48"/>
      <c r="H48"/>
      <c r="I48"/>
      <c r="J48"/>
      <c r="K48"/>
    </row>
    <row r="49" spans="2:11" x14ac:dyDescent="0.2">
      <c r="B49"/>
      <c r="C49"/>
      <c r="D49"/>
      <c r="E49"/>
      <c r="F49"/>
      <c r="G49"/>
      <c r="H49"/>
      <c r="I49"/>
      <c r="J49"/>
      <c r="K49"/>
    </row>
    <row r="50" spans="2:11" x14ac:dyDescent="0.2">
      <c r="B50"/>
      <c r="C50"/>
      <c r="D50"/>
      <c r="E50"/>
      <c r="F50"/>
      <c r="G50"/>
      <c r="H50"/>
      <c r="I50"/>
      <c r="J50"/>
      <c r="K50"/>
    </row>
    <row r="51" spans="2:11" x14ac:dyDescent="0.2">
      <c r="B51"/>
      <c r="C51"/>
      <c r="D51"/>
      <c r="E51"/>
      <c r="F51"/>
      <c r="G51"/>
      <c r="H51"/>
      <c r="I51"/>
      <c r="J51"/>
      <c r="K51"/>
    </row>
    <row r="52" spans="2:11" ht="30" customHeight="1" x14ac:dyDescent="0.2">
      <c r="B52"/>
      <c r="C52"/>
      <c r="D52"/>
      <c r="E52"/>
      <c r="F52"/>
      <c r="G52"/>
      <c r="H52"/>
      <c r="I52"/>
    </row>
    <row r="53" spans="2:11" x14ac:dyDescent="0.2">
      <c r="B53"/>
      <c r="C53"/>
      <c r="D53"/>
      <c r="E53"/>
      <c r="F53"/>
      <c r="G53"/>
      <c r="H53"/>
      <c r="I53"/>
    </row>
    <row r="54" spans="2:11" x14ac:dyDescent="0.2">
      <c r="B54"/>
      <c r="C54"/>
      <c r="D54"/>
      <c r="E54"/>
      <c r="F54"/>
      <c r="G54"/>
      <c r="H54"/>
      <c r="I54"/>
    </row>
    <row r="55" spans="2:11" x14ac:dyDescent="0.2">
      <c r="B55"/>
      <c r="C55"/>
      <c r="D55"/>
      <c r="E55"/>
      <c r="F55"/>
      <c r="G55"/>
      <c r="H55"/>
      <c r="I55"/>
    </row>
    <row r="56" spans="2:11" ht="30" customHeight="1" x14ac:dyDescent="0.2">
      <c r="B56"/>
      <c r="C56"/>
      <c r="D56"/>
      <c r="E56"/>
      <c r="F56"/>
      <c r="G56"/>
      <c r="H56"/>
      <c r="I56"/>
    </row>
    <row r="57" spans="2:11" x14ac:dyDescent="0.2">
      <c r="B57"/>
      <c r="C57"/>
      <c r="D57"/>
      <c r="E57"/>
      <c r="F57"/>
      <c r="G57"/>
      <c r="H57"/>
      <c r="I57"/>
    </row>
    <row r="58" spans="2:11" x14ac:dyDescent="0.2">
      <c r="B58"/>
      <c r="C58"/>
      <c r="D58"/>
      <c r="E58"/>
      <c r="F58"/>
      <c r="G58"/>
      <c r="H58"/>
      <c r="I58"/>
    </row>
    <row r="59" spans="2:11" x14ac:dyDescent="0.2">
      <c r="B59"/>
      <c r="C59"/>
      <c r="D59"/>
      <c r="E59"/>
      <c r="F59"/>
      <c r="G59"/>
      <c r="H59"/>
      <c r="I59"/>
    </row>
    <row r="60" spans="2:11" x14ac:dyDescent="0.2">
      <c r="B60"/>
      <c r="C60"/>
      <c r="D60"/>
      <c r="E60"/>
      <c r="F60"/>
      <c r="G60"/>
      <c r="H60"/>
      <c r="I60"/>
    </row>
    <row r="61" spans="2:11" x14ac:dyDescent="0.2">
      <c r="B61"/>
      <c r="C61"/>
      <c r="D61"/>
      <c r="E61"/>
      <c r="F61"/>
      <c r="G61"/>
      <c r="H61"/>
      <c r="I61"/>
    </row>
    <row r="62" spans="2:11" x14ac:dyDescent="0.2">
      <c r="B62"/>
      <c r="C62"/>
      <c r="D62"/>
      <c r="E62"/>
      <c r="F62"/>
      <c r="G62"/>
      <c r="H62"/>
      <c r="I62"/>
    </row>
    <row r="63" spans="2:11" x14ac:dyDescent="0.2">
      <c r="B63"/>
      <c r="C63"/>
      <c r="D63"/>
      <c r="E63"/>
      <c r="F63"/>
      <c r="G63"/>
      <c r="H63"/>
      <c r="I63"/>
    </row>
    <row r="64" spans="2:11" ht="14.5" customHeight="1" x14ac:dyDescent="0.2">
      <c r="B64"/>
      <c r="C64"/>
      <c r="D64"/>
      <c r="E64"/>
      <c r="F64"/>
      <c r="G64"/>
      <c r="H64"/>
      <c r="I64"/>
    </row>
    <row r="65" spans="2:9" x14ac:dyDescent="0.2">
      <c r="B65"/>
      <c r="C65"/>
      <c r="D65"/>
      <c r="E65"/>
      <c r="F65"/>
      <c r="G65"/>
      <c r="H65"/>
      <c r="I65"/>
    </row>
    <row r="66" spans="2:9" ht="14.5" customHeight="1" x14ac:dyDescent="0.2">
      <c r="B66"/>
      <c r="C66"/>
      <c r="D66"/>
      <c r="E66"/>
      <c r="F66"/>
      <c r="G66"/>
      <c r="H66"/>
      <c r="I66"/>
    </row>
    <row r="67" spans="2:9" x14ac:dyDescent="0.2">
      <c r="B67"/>
      <c r="C67"/>
      <c r="D67"/>
      <c r="E67"/>
      <c r="F67"/>
      <c r="G67"/>
      <c r="H67"/>
      <c r="I67"/>
    </row>
    <row r="68" spans="2:9" ht="14.5" customHeight="1" x14ac:dyDescent="0.2">
      <c r="B68"/>
      <c r="C68"/>
      <c r="D68"/>
      <c r="E68"/>
      <c r="F68"/>
      <c r="G68"/>
      <c r="H68"/>
      <c r="I68"/>
    </row>
    <row r="69" spans="2:9" x14ac:dyDescent="0.2">
      <c r="B69"/>
      <c r="C69"/>
      <c r="D69"/>
      <c r="E69"/>
      <c r="F69"/>
      <c r="G69"/>
      <c r="H69"/>
      <c r="I69"/>
    </row>
    <row r="70" spans="2:9" ht="14.5" customHeight="1" x14ac:dyDescent="0.2">
      <c r="B70"/>
      <c r="C70"/>
      <c r="D70"/>
      <c r="E70"/>
      <c r="F70"/>
      <c r="G70"/>
      <c r="H70"/>
      <c r="I70"/>
    </row>
    <row r="71" spans="2:9" x14ac:dyDescent="0.2">
      <c r="B71"/>
      <c r="C71"/>
      <c r="D71"/>
      <c r="E71"/>
      <c r="F71"/>
      <c r="G71"/>
      <c r="H71"/>
      <c r="I71"/>
    </row>
    <row r="72" spans="2:9" x14ac:dyDescent="0.2">
      <c r="B72"/>
      <c r="C72"/>
      <c r="D72"/>
      <c r="E72"/>
      <c r="F72"/>
      <c r="G72"/>
      <c r="H72"/>
      <c r="I72"/>
    </row>
    <row r="73" spans="2:9" x14ac:dyDescent="0.2">
      <c r="B73"/>
      <c r="C73"/>
      <c r="D73"/>
      <c r="E73"/>
      <c r="F73"/>
      <c r="G73"/>
      <c r="H73"/>
      <c r="I73"/>
    </row>
    <row r="74" spans="2:9" x14ac:dyDescent="0.2">
      <c r="B74"/>
      <c r="C74"/>
      <c r="D74"/>
      <c r="E74"/>
      <c r="F74"/>
      <c r="G74"/>
      <c r="H74"/>
      <c r="I74"/>
    </row>
    <row r="75" spans="2:9" x14ac:dyDescent="0.2">
      <c r="B75"/>
      <c r="C75"/>
      <c r="D75"/>
      <c r="E75"/>
      <c r="F75"/>
      <c r="G75"/>
      <c r="H75"/>
      <c r="I75"/>
    </row>
    <row r="76" spans="2:9" x14ac:dyDescent="0.2">
      <c r="B76"/>
      <c r="C76"/>
      <c r="D76"/>
      <c r="E76"/>
      <c r="F76"/>
      <c r="G76"/>
      <c r="H76"/>
      <c r="I76"/>
    </row>
    <row r="77" spans="2:9" x14ac:dyDescent="0.2">
      <c r="B77"/>
      <c r="C77"/>
      <c r="D77"/>
      <c r="E77"/>
      <c r="F77"/>
      <c r="G77"/>
      <c r="H77"/>
      <c r="I77"/>
    </row>
    <row r="78" spans="2:9" x14ac:dyDescent="0.2">
      <c r="B78"/>
      <c r="C78"/>
      <c r="D78"/>
      <c r="E78"/>
      <c r="F78"/>
      <c r="G78"/>
      <c r="H78"/>
      <c r="I78"/>
    </row>
    <row r="79" spans="2:9" x14ac:dyDescent="0.2">
      <c r="B79"/>
      <c r="C79"/>
      <c r="D79"/>
      <c r="E79"/>
      <c r="F79"/>
      <c r="G79"/>
      <c r="H79"/>
      <c r="I79"/>
    </row>
    <row r="80" spans="2:9" ht="30" customHeight="1" x14ac:dyDescent="0.2">
      <c r="B80"/>
      <c r="C80"/>
      <c r="D80"/>
      <c r="E80"/>
      <c r="F80"/>
      <c r="G80"/>
      <c r="H80"/>
      <c r="I80"/>
    </row>
    <row r="81" spans="2:9" ht="30" customHeight="1" x14ac:dyDescent="0.2">
      <c r="B81"/>
      <c r="C81"/>
      <c r="D81"/>
      <c r="E81"/>
      <c r="F81"/>
      <c r="G81"/>
      <c r="H81"/>
      <c r="I81"/>
    </row>
    <row r="82" spans="2:9" x14ac:dyDescent="0.2">
      <c r="B82"/>
      <c r="C82"/>
      <c r="D82"/>
      <c r="E82"/>
      <c r="F82"/>
      <c r="G82"/>
      <c r="H82"/>
      <c r="I82"/>
    </row>
    <row r="83" spans="2:9" x14ac:dyDescent="0.2">
      <c r="B83"/>
      <c r="C83"/>
      <c r="D83"/>
      <c r="E83"/>
      <c r="F83"/>
      <c r="G83"/>
      <c r="H83"/>
      <c r="I83"/>
    </row>
    <row r="84" spans="2:9" x14ac:dyDescent="0.2">
      <c r="B84"/>
      <c r="C84"/>
      <c r="D84"/>
      <c r="E84"/>
      <c r="F84"/>
      <c r="G84"/>
      <c r="H84"/>
      <c r="I84"/>
    </row>
    <row r="85" spans="2:9" ht="45" customHeight="1" x14ac:dyDescent="0.2">
      <c r="B85"/>
      <c r="C85"/>
      <c r="D85"/>
      <c r="E85"/>
      <c r="F85"/>
      <c r="G85"/>
      <c r="H85"/>
      <c r="I85"/>
    </row>
    <row r="86" spans="2:9" x14ac:dyDescent="0.2">
      <c r="B86"/>
      <c r="C86"/>
      <c r="D86"/>
      <c r="E86"/>
      <c r="F86"/>
      <c r="G86"/>
      <c r="H86"/>
      <c r="I86"/>
    </row>
    <row r="87" spans="2:9" x14ac:dyDescent="0.2">
      <c r="B87"/>
      <c r="C87"/>
      <c r="D87"/>
      <c r="E87"/>
      <c r="F87"/>
      <c r="G87"/>
      <c r="H87"/>
      <c r="I87"/>
    </row>
    <row r="88" spans="2:9" x14ac:dyDescent="0.2">
      <c r="B88"/>
      <c r="C88"/>
      <c r="D88"/>
      <c r="E88"/>
      <c r="F88"/>
      <c r="G88"/>
      <c r="H88"/>
      <c r="I88"/>
    </row>
    <row r="89" spans="2:9" ht="30" customHeight="1" x14ac:dyDescent="0.2">
      <c r="B89"/>
      <c r="C89"/>
      <c r="D89"/>
      <c r="E89"/>
      <c r="F89"/>
      <c r="G89"/>
      <c r="H89"/>
      <c r="I89"/>
    </row>
    <row r="90" spans="2:9" x14ac:dyDescent="0.2">
      <c r="B90"/>
      <c r="C90"/>
      <c r="D90"/>
      <c r="E90"/>
      <c r="F90"/>
      <c r="G90"/>
      <c r="H90"/>
      <c r="I90"/>
    </row>
    <row r="91" spans="2:9" x14ac:dyDescent="0.2">
      <c r="B91"/>
      <c r="C91"/>
      <c r="D91"/>
      <c r="E91"/>
      <c r="F91"/>
      <c r="G91"/>
      <c r="H91"/>
      <c r="I91"/>
    </row>
    <row r="92" spans="2:9" x14ac:dyDescent="0.2">
      <c r="B92"/>
      <c r="C92"/>
      <c r="D92"/>
      <c r="E92"/>
      <c r="F92"/>
      <c r="G92"/>
      <c r="H92"/>
      <c r="I92"/>
    </row>
    <row r="93" spans="2:9" ht="30" customHeight="1" x14ac:dyDescent="0.2">
      <c r="B93"/>
      <c r="C93"/>
      <c r="D93"/>
      <c r="E93"/>
      <c r="F93"/>
      <c r="G93"/>
      <c r="H93"/>
      <c r="I93"/>
    </row>
    <row r="94" spans="2:9" x14ac:dyDescent="0.2">
      <c r="B94"/>
      <c r="C94"/>
      <c r="D94"/>
      <c r="E94"/>
      <c r="F94"/>
      <c r="G94"/>
      <c r="H94"/>
      <c r="I94"/>
    </row>
    <row r="95" spans="2:9" x14ac:dyDescent="0.2">
      <c r="B95"/>
      <c r="C95"/>
      <c r="D95"/>
      <c r="E95"/>
      <c r="F95"/>
      <c r="G95"/>
      <c r="H95"/>
      <c r="I95"/>
    </row>
    <row r="96" spans="2:9" x14ac:dyDescent="0.2">
      <c r="B96"/>
      <c r="C96"/>
      <c r="D96"/>
      <c r="E96"/>
      <c r="F96"/>
      <c r="G96"/>
      <c r="H96"/>
      <c r="I96"/>
    </row>
    <row r="97" spans="2:14" ht="15" customHeight="1" x14ac:dyDescent="0.2">
      <c r="B97"/>
      <c r="C97"/>
      <c r="D97"/>
      <c r="E97"/>
      <c r="F97"/>
      <c r="G97"/>
      <c r="H97"/>
      <c r="I97"/>
    </row>
    <row r="98" spans="2:14" x14ac:dyDescent="0.2">
      <c r="B98"/>
      <c r="C98"/>
      <c r="D98"/>
      <c r="E98"/>
      <c r="F98"/>
      <c r="G98"/>
      <c r="H98"/>
      <c r="I98"/>
    </row>
    <row r="99" spans="2:14" x14ac:dyDescent="0.2">
      <c r="B99"/>
      <c r="C99"/>
      <c r="D99"/>
      <c r="E99"/>
      <c r="F99"/>
      <c r="G99"/>
      <c r="H99"/>
      <c r="I99"/>
    </row>
    <row r="100" spans="2:14" x14ac:dyDescent="0.2">
      <c r="B100"/>
      <c r="C100"/>
      <c r="D100"/>
      <c r="E100"/>
      <c r="F100"/>
      <c r="G100"/>
      <c r="H100"/>
      <c r="I100"/>
    </row>
    <row r="101" spans="2:14" ht="14.5" customHeight="1" x14ac:dyDescent="0.2">
      <c r="B101"/>
      <c r="C101"/>
      <c r="D101"/>
      <c r="E101"/>
      <c r="F101"/>
      <c r="G101"/>
      <c r="H101"/>
      <c r="I101"/>
    </row>
    <row r="102" spans="2:14" x14ac:dyDescent="0.2">
      <c r="B102"/>
      <c r="C102"/>
      <c r="D102"/>
      <c r="E102"/>
      <c r="F102"/>
      <c r="G102"/>
      <c r="H102"/>
      <c r="I102"/>
    </row>
    <row r="103" spans="2:14" ht="14.5" customHeight="1" x14ac:dyDescent="0.2">
      <c r="B103"/>
      <c r="C103"/>
      <c r="D103"/>
      <c r="E103"/>
      <c r="F103"/>
      <c r="G103"/>
      <c r="H103"/>
      <c r="I103"/>
    </row>
    <row r="104" spans="2:14" x14ac:dyDescent="0.2">
      <c r="B104"/>
      <c r="C104"/>
      <c r="D104"/>
      <c r="E104"/>
      <c r="F104"/>
      <c r="G104"/>
      <c r="H104"/>
      <c r="I104"/>
    </row>
    <row r="105" spans="2:14" ht="14.5" customHeight="1" x14ac:dyDescent="0.2">
      <c r="B105"/>
      <c r="C105"/>
      <c r="D105"/>
      <c r="E105"/>
      <c r="F105"/>
      <c r="G105"/>
      <c r="H105"/>
      <c r="I105"/>
    </row>
    <row r="106" spans="2:14" x14ac:dyDescent="0.2">
      <c r="B106"/>
      <c r="C106"/>
      <c r="D106"/>
      <c r="E106"/>
      <c r="F106"/>
      <c r="G106"/>
      <c r="H106"/>
      <c r="I106"/>
    </row>
    <row r="107" spans="2:14" ht="14.5" customHeight="1" x14ac:dyDescent="0.2">
      <c r="B107"/>
      <c r="C107"/>
      <c r="D107"/>
      <c r="E107"/>
      <c r="F107"/>
      <c r="G107"/>
      <c r="H107"/>
      <c r="I107"/>
    </row>
    <row r="108" spans="2:14" x14ac:dyDescent="0.2">
      <c r="B108"/>
      <c r="C108"/>
      <c r="D108"/>
      <c r="E108"/>
      <c r="F108"/>
      <c r="G108"/>
      <c r="H108"/>
      <c r="I108"/>
    </row>
    <row r="109" spans="2:14" x14ac:dyDescent="0.2">
      <c r="B109"/>
      <c r="C109"/>
      <c r="D109"/>
      <c r="E109"/>
      <c r="F109"/>
      <c r="G109"/>
      <c r="H109"/>
      <c r="I109"/>
    </row>
    <row r="110" spans="2:14" x14ac:dyDescent="0.2">
      <c r="B110"/>
      <c r="C110"/>
      <c r="D110"/>
      <c r="E110"/>
      <c r="F110"/>
      <c r="G110"/>
      <c r="H110"/>
      <c r="I110"/>
      <c r="J110"/>
      <c r="K110"/>
      <c r="L110"/>
      <c r="M110"/>
      <c r="N110"/>
    </row>
    <row r="111" spans="2:14" x14ac:dyDescent="0.2">
      <c r="B111"/>
      <c r="C111"/>
      <c r="D111"/>
      <c r="E111"/>
      <c r="F111"/>
      <c r="G111"/>
      <c r="H111"/>
      <c r="I111"/>
      <c r="J111"/>
      <c r="K111"/>
      <c r="L111"/>
      <c r="M111"/>
      <c r="N111"/>
    </row>
    <row r="112" spans="2:14" x14ac:dyDescent="0.2">
      <c r="B112"/>
      <c r="C112"/>
      <c r="D112"/>
      <c r="E112"/>
      <c r="F112"/>
      <c r="G112"/>
      <c r="H112"/>
      <c r="I112"/>
      <c r="J112"/>
      <c r="K112"/>
      <c r="L112"/>
      <c r="M112"/>
      <c r="N112"/>
    </row>
    <row r="113" spans="2:14" x14ac:dyDescent="0.2">
      <c r="B113"/>
      <c r="C113"/>
      <c r="D113"/>
      <c r="E113"/>
      <c r="F113"/>
      <c r="G113"/>
      <c r="H113"/>
      <c r="I113"/>
      <c r="J113"/>
      <c r="K113"/>
      <c r="L113"/>
      <c r="M113"/>
      <c r="N113"/>
    </row>
    <row r="114" spans="2:14" ht="30" customHeight="1" x14ac:dyDescent="0.2">
      <c r="B114"/>
      <c r="C114"/>
      <c r="D114"/>
      <c r="E114"/>
      <c r="F114"/>
      <c r="G114"/>
      <c r="H114"/>
      <c r="I114"/>
      <c r="J114"/>
      <c r="K114"/>
      <c r="L114"/>
      <c r="M114"/>
      <c r="N114"/>
    </row>
    <row r="115" spans="2:14" ht="30" customHeight="1" x14ac:dyDescent="0.2">
      <c r="B115"/>
      <c r="C115"/>
      <c r="D115"/>
      <c r="E115"/>
      <c r="F115"/>
      <c r="G115"/>
      <c r="H115"/>
      <c r="I115"/>
      <c r="J115"/>
      <c r="K115"/>
      <c r="L115"/>
      <c r="M115"/>
      <c r="N115"/>
    </row>
    <row r="116" spans="2:14" ht="30" customHeight="1" x14ac:dyDescent="0.2">
      <c r="B116"/>
      <c r="C116"/>
      <c r="D116"/>
      <c r="E116"/>
      <c r="F116"/>
      <c r="G116"/>
      <c r="H116"/>
      <c r="I116"/>
      <c r="J116"/>
      <c r="K116"/>
      <c r="L116"/>
      <c r="M116"/>
      <c r="N116"/>
    </row>
    <row r="117" spans="2:14" ht="30" customHeight="1" x14ac:dyDescent="0.2">
      <c r="B117"/>
      <c r="C117"/>
      <c r="D117"/>
      <c r="E117"/>
      <c r="F117"/>
      <c r="G117"/>
      <c r="H117"/>
      <c r="I117"/>
      <c r="J117"/>
      <c r="K117"/>
      <c r="L117"/>
      <c r="M117"/>
      <c r="N117"/>
    </row>
    <row r="118" spans="2:14" ht="30" customHeight="1" x14ac:dyDescent="0.2">
      <c r="B118"/>
      <c r="C118"/>
      <c r="D118"/>
      <c r="E118"/>
      <c r="F118"/>
      <c r="G118"/>
      <c r="H118"/>
      <c r="I118"/>
      <c r="J118"/>
      <c r="K118"/>
      <c r="L118"/>
      <c r="M118"/>
      <c r="N118"/>
    </row>
    <row r="119" spans="2:14" ht="30" customHeight="1" x14ac:dyDescent="0.2">
      <c r="B119"/>
      <c r="C119"/>
      <c r="D119"/>
      <c r="E119"/>
      <c r="F119"/>
      <c r="G119"/>
      <c r="H119"/>
      <c r="I119"/>
      <c r="J119"/>
      <c r="K119"/>
      <c r="L119"/>
      <c r="M119"/>
      <c r="N119"/>
    </row>
    <row r="120" spans="2:14" ht="30" customHeight="1" x14ac:dyDescent="0.2">
      <c r="B120"/>
      <c r="C120"/>
      <c r="D120"/>
      <c r="E120"/>
      <c r="F120"/>
      <c r="G120"/>
      <c r="H120"/>
      <c r="I120"/>
      <c r="J120"/>
      <c r="K120"/>
      <c r="L120"/>
      <c r="M120"/>
      <c r="N120"/>
    </row>
    <row r="121" spans="2:14" ht="30" customHeight="1" x14ac:dyDescent="0.2">
      <c r="B121"/>
      <c r="C121"/>
      <c r="D121"/>
      <c r="E121"/>
      <c r="F121"/>
      <c r="G121"/>
      <c r="H121"/>
      <c r="I121"/>
      <c r="J121"/>
      <c r="K121"/>
      <c r="L121"/>
      <c r="M121"/>
      <c r="N121"/>
    </row>
    <row r="122" spans="2:14" ht="30" customHeight="1" x14ac:dyDescent="0.2">
      <c r="B122"/>
      <c r="C122"/>
      <c r="D122"/>
      <c r="E122"/>
      <c r="F122"/>
      <c r="G122"/>
      <c r="H122"/>
      <c r="I122"/>
      <c r="J122"/>
      <c r="K122"/>
      <c r="L122"/>
      <c r="M122"/>
      <c r="N122"/>
    </row>
    <row r="123" spans="2:14" ht="30" customHeight="1" x14ac:dyDescent="0.2">
      <c r="B123"/>
      <c r="C123"/>
      <c r="D123"/>
      <c r="E123"/>
      <c r="F123"/>
      <c r="G123"/>
      <c r="H123"/>
      <c r="I123"/>
      <c r="J123"/>
      <c r="K123"/>
      <c r="L123"/>
      <c r="M123"/>
      <c r="N123"/>
    </row>
    <row r="124" spans="2:14" ht="30" customHeight="1" x14ac:dyDescent="0.2">
      <c r="B124"/>
      <c r="C124"/>
      <c r="D124"/>
      <c r="E124"/>
      <c r="F124"/>
      <c r="G124"/>
      <c r="H124"/>
      <c r="I124"/>
      <c r="J124"/>
      <c r="K124"/>
      <c r="L124"/>
      <c r="M124"/>
      <c r="N124"/>
    </row>
    <row r="125" spans="2:14" ht="30" customHeight="1" x14ac:dyDescent="0.2">
      <c r="B125"/>
      <c r="C125"/>
      <c r="D125"/>
      <c r="E125"/>
      <c r="F125"/>
      <c r="G125"/>
      <c r="H125"/>
      <c r="I125"/>
      <c r="J125"/>
      <c r="K125"/>
      <c r="L125"/>
      <c r="M125"/>
      <c r="N125"/>
    </row>
    <row r="126" spans="2:14" ht="30" customHeight="1" x14ac:dyDescent="0.2">
      <c r="B126"/>
      <c r="C126"/>
      <c r="D126"/>
      <c r="E126"/>
      <c r="F126"/>
      <c r="G126"/>
      <c r="H126"/>
      <c r="I126"/>
      <c r="J126"/>
      <c r="K126"/>
      <c r="L126"/>
      <c r="M126"/>
      <c r="N126"/>
    </row>
    <row r="127" spans="2:14" ht="30" customHeight="1" x14ac:dyDescent="0.2">
      <c r="B127"/>
      <c r="C127"/>
      <c r="D127"/>
      <c r="E127"/>
      <c r="F127"/>
      <c r="G127"/>
      <c r="H127"/>
      <c r="I127"/>
      <c r="J127"/>
      <c r="K127"/>
      <c r="L127"/>
      <c r="M127"/>
      <c r="N127"/>
    </row>
    <row r="128" spans="2:14" ht="30" customHeight="1" x14ac:dyDescent="0.2">
      <c r="B128"/>
      <c r="C128"/>
      <c r="D128"/>
      <c r="E128"/>
      <c r="F128"/>
      <c r="G128"/>
      <c r="H128"/>
      <c r="I128"/>
      <c r="J128"/>
      <c r="K128"/>
      <c r="L128"/>
      <c r="M128"/>
      <c r="N128"/>
    </row>
    <row r="129" spans="2:14" ht="30" customHeight="1" x14ac:dyDescent="0.2">
      <c r="B129"/>
      <c r="C129"/>
      <c r="D129"/>
      <c r="E129"/>
      <c r="F129"/>
      <c r="G129"/>
      <c r="H129"/>
      <c r="I129"/>
      <c r="J129"/>
      <c r="K129"/>
      <c r="L129"/>
      <c r="M129"/>
      <c r="N129"/>
    </row>
    <row r="130" spans="2:14" x14ac:dyDescent="0.2">
      <c r="B130"/>
      <c r="C130"/>
      <c r="D130"/>
      <c r="E130"/>
      <c r="F130"/>
      <c r="G130"/>
      <c r="H130"/>
      <c r="I130"/>
      <c r="J130"/>
      <c r="K130"/>
      <c r="L130"/>
      <c r="M130"/>
      <c r="N130"/>
    </row>
    <row r="131" spans="2:14" x14ac:dyDescent="0.2">
      <c r="B131"/>
      <c r="C131"/>
      <c r="D131"/>
      <c r="E131"/>
      <c r="F131"/>
      <c r="G131"/>
      <c r="H131"/>
      <c r="I131"/>
      <c r="J131"/>
      <c r="K131"/>
      <c r="L131"/>
      <c r="M131"/>
      <c r="N131"/>
    </row>
    <row r="132" spans="2:14" x14ac:dyDescent="0.2">
      <c r="B132"/>
      <c r="C132"/>
      <c r="D132"/>
      <c r="E132"/>
      <c r="F132"/>
      <c r="G132"/>
      <c r="H132"/>
      <c r="I132"/>
      <c r="J132"/>
      <c r="K132"/>
      <c r="L132"/>
      <c r="M132"/>
      <c r="N132"/>
    </row>
    <row r="133" spans="2:14" x14ac:dyDescent="0.2">
      <c r="B133"/>
      <c r="C133"/>
      <c r="D133"/>
      <c r="E133"/>
      <c r="F133"/>
      <c r="G133"/>
      <c r="H133"/>
      <c r="I133"/>
      <c r="J133"/>
      <c r="K133"/>
      <c r="L133"/>
      <c r="M133"/>
      <c r="N133"/>
    </row>
    <row r="134" spans="2:14" x14ac:dyDescent="0.2">
      <c r="B134"/>
      <c r="C134"/>
      <c r="D134"/>
      <c r="E134"/>
      <c r="F134"/>
      <c r="G134"/>
      <c r="H134"/>
      <c r="I134"/>
      <c r="J134"/>
      <c r="K134"/>
      <c r="L134"/>
      <c r="M134"/>
      <c r="N134"/>
    </row>
    <row r="135" spans="2:14" ht="30" customHeight="1" x14ac:dyDescent="0.2">
      <c r="B135"/>
      <c r="C135"/>
      <c r="D135"/>
      <c r="E135"/>
      <c r="F135"/>
      <c r="G135"/>
      <c r="H135"/>
      <c r="I135"/>
      <c r="J135"/>
      <c r="K135"/>
      <c r="L135"/>
      <c r="M135"/>
      <c r="N135"/>
    </row>
    <row r="136" spans="2:14" ht="30" customHeight="1" x14ac:dyDescent="0.2">
      <c r="B136"/>
      <c r="C136"/>
      <c r="D136"/>
      <c r="E136"/>
      <c r="F136"/>
      <c r="G136"/>
      <c r="H136"/>
      <c r="I136"/>
      <c r="J136"/>
      <c r="K136"/>
      <c r="L136"/>
      <c r="M136"/>
      <c r="N136"/>
    </row>
    <row r="137" spans="2:14" ht="30" customHeight="1" x14ac:dyDescent="0.2">
      <c r="B137"/>
      <c r="C137"/>
      <c r="D137"/>
      <c r="E137"/>
      <c r="F137"/>
      <c r="G137"/>
      <c r="H137"/>
      <c r="I137"/>
      <c r="J137"/>
      <c r="K137"/>
      <c r="L137"/>
      <c r="M137"/>
      <c r="N137"/>
    </row>
    <row r="138" spans="2:14" ht="30" customHeight="1" x14ac:dyDescent="0.2">
      <c r="B138"/>
      <c r="C138"/>
      <c r="D138"/>
      <c r="E138"/>
      <c r="F138"/>
      <c r="G138"/>
      <c r="H138"/>
      <c r="I138"/>
      <c r="J138"/>
      <c r="K138"/>
      <c r="L138"/>
      <c r="M138"/>
      <c r="N138"/>
    </row>
    <row r="139" spans="2:14" ht="30" customHeight="1" x14ac:dyDescent="0.2">
      <c r="B139"/>
      <c r="C139"/>
      <c r="D139"/>
      <c r="E139"/>
      <c r="F139"/>
      <c r="G139"/>
      <c r="H139"/>
      <c r="I139"/>
      <c r="J139"/>
      <c r="K139"/>
      <c r="L139"/>
      <c r="M139"/>
      <c r="N139"/>
    </row>
    <row r="140" spans="2:14" ht="30" customHeight="1" x14ac:dyDescent="0.2">
      <c r="B140"/>
      <c r="C140"/>
      <c r="D140"/>
      <c r="E140"/>
      <c r="F140"/>
      <c r="G140"/>
      <c r="H140"/>
      <c r="I140"/>
      <c r="J140"/>
      <c r="K140"/>
      <c r="L140"/>
      <c r="M140"/>
      <c r="N140"/>
    </row>
    <row r="141" spans="2:14" ht="30" customHeight="1" x14ac:dyDescent="0.2">
      <c r="B141"/>
      <c r="C141"/>
      <c r="D141"/>
      <c r="E141"/>
      <c r="F141"/>
      <c r="G141"/>
      <c r="H141"/>
      <c r="I141"/>
      <c r="J141"/>
      <c r="K141"/>
      <c r="L141"/>
      <c r="M141"/>
      <c r="N141"/>
    </row>
    <row r="142" spans="2:14" ht="30" customHeight="1" x14ac:dyDescent="0.2">
      <c r="B142"/>
      <c r="C142"/>
      <c r="D142"/>
      <c r="E142"/>
      <c r="F142"/>
      <c r="G142"/>
      <c r="H142"/>
      <c r="I142"/>
      <c r="J142"/>
      <c r="K142"/>
      <c r="L142"/>
      <c r="M142"/>
      <c r="N142"/>
    </row>
    <row r="143" spans="2:14" ht="30" customHeight="1" x14ac:dyDescent="0.2">
      <c r="B143"/>
      <c r="C143"/>
      <c r="D143"/>
      <c r="E143"/>
      <c r="F143"/>
      <c r="G143"/>
      <c r="H143"/>
      <c r="I143"/>
      <c r="J143"/>
      <c r="K143"/>
      <c r="L143"/>
      <c r="M143"/>
      <c r="N143"/>
    </row>
    <row r="144" spans="2:14" ht="30" customHeight="1" x14ac:dyDescent="0.2">
      <c r="B144"/>
      <c r="C144"/>
      <c r="D144"/>
      <c r="E144"/>
      <c r="F144"/>
      <c r="G144"/>
      <c r="H144"/>
      <c r="I144"/>
      <c r="J144"/>
      <c r="K144"/>
      <c r="L144"/>
      <c r="M144"/>
      <c r="N144"/>
    </row>
    <row r="145" spans="2:14" ht="30" customHeight="1" x14ac:dyDescent="0.2">
      <c r="B145"/>
      <c r="C145"/>
      <c r="D145"/>
      <c r="E145"/>
      <c r="F145"/>
      <c r="G145"/>
      <c r="H145"/>
      <c r="I145"/>
      <c r="J145"/>
      <c r="K145"/>
      <c r="L145"/>
      <c r="M145"/>
      <c r="N145"/>
    </row>
    <row r="146" spans="2:14" x14ac:dyDescent="0.2">
      <c r="B146"/>
      <c r="C146"/>
      <c r="D146"/>
      <c r="E146"/>
      <c r="F146"/>
      <c r="G146"/>
      <c r="H146"/>
      <c r="I146"/>
      <c r="J146"/>
      <c r="K146"/>
      <c r="L146"/>
      <c r="M146"/>
      <c r="N146"/>
    </row>
    <row r="147" spans="2:14" x14ac:dyDescent="0.2">
      <c r="B147"/>
      <c r="C147"/>
      <c r="D147"/>
      <c r="E147"/>
      <c r="F147"/>
      <c r="G147"/>
      <c r="H147"/>
      <c r="I147"/>
    </row>
    <row r="148" spans="2:14" x14ac:dyDescent="0.2">
      <c r="B148"/>
      <c r="C148"/>
      <c r="D148"/>
      <c r="E148"/>
      <c r="F148"/>
      <c r="G148"/>
      <c r="H148"/>
      <c r="I148"/>
    </row>
    <row r="149" spans="2:14" x14ac:dyDescent="0.2">
      <c r="B149"/>
      <c r="C149"/>
      <c r="D149"/>
      <c r="E149"/>
      <c r="F149"/>
      <c r="G149"/>
      <c r="H149"/>
      <c r="I149"/>
    </row>
    <row r="150" spans="2:14" x14ac:dyDescent="0.2">
      <c r="B150"/>
      <c r="C150"/>
      <c r="D150"/>
      <c r="E150"/>
      <c r="F150"/>
      <c r="G150"/>
      <c r="H150"/>
      <c r="I150"/>
    </row>
    <row r="151" spans="2:14" x14ac:dyDescent="0.2">
      <c r="B151"/>
      <c r="C151"/>
      <c r="D151"/>
      <c r="E151"/>
      <c r="F151"/>
      <c r="G151"/>
      <c r="H151"/>
      <c r="I151"/>
    </row>
    <row r="152" spans="2:14" x14ac:dyDescent="0.2">
      <c r="B152"/>
      <c r="C152"/>
      <c r="D152"/>
      <c r="E152"/>
      <c r="F152"/>
      <c r="G152"/>
      <c r="H152"/>
      <c r="I152"/>
    </row>
    <row r="153" spans="2:14" x14ac:dyDescent="0.2">
      <c r="B153"/>
      <c r="C153"/>
      <c r="D153"/>
      <c r="E153"/>
      <c r="F153"/>
      <c r="G153"/>
      <c r="H153"/>
      <c r="I153"/>
    </row>
    <row r="154" spans="2:14" x14ac:dyDescent="0.2">
      <c r="B154"/>
      <c r="C154"/>
      <c r="D154"/>
      <c r="E154"/>
      <c r="F154"/>
      <c r="G154"/>
      <c r="H154"/>
      <c r="I154"/>
    </row>
    <row r="155" spans="2:14" x14ac:dyDescent="0.2">
      <c r="B155"/>
      <c r="C155"/>
      <c r="D155"/>
      <c r="E155"/>
      <c r="F155"/>
      <c r="G155"/>
      <c r="H155"/>
      <c r="I155"/>
    </row>
    <row r="156" spans="2:14" x14ac:dyDescent="0.2">
      <c r="B156"/>
      <c r="C156"/>
      <c r="D156"/>
      <c r="E156"/>
      <c r="F156"/>
      <c r="G156"/>
      <c r="H156"/>
      <c r="I156"/>
    </row>
    <row r="157" spans="2:14" x14ac:dyDescent="0.2">
      <c r="B157"/>
      <c r="C157"/>
      <c r="D157"/>
      <c r="E157"/>
      <c r="F157"/>
      <c r="G157"/>
      <c r="H157"/>
      <c r="I157"/>
    </row>
    <row r="158" spans="2:14" x14ac:dyDescent="0.2">
      <c r="B158"/>
      <c r="C158"/>
      <c r="D158"/>
      <c r="E158"/>
      <c r="F158"/>
      <c r="G158"/>
      <c r="H158"/>
      <c r="I158"/>
    </row>
    <row r="159" spans="2:14" x14ac:dyDescent="0.2">
      <c r="B159"/>
      <c r="C159"/>
      <c r="D159"/>
      <c r="E159"/>
      <c r="F159"/>
      <c r="G159"/>
      <c r="H159"/>
      <c r="I159"/>
    </row>
    <row r="160" spans="2:14" x14ac:dyDescent="0.2">
      <c r="B160"/>
      <c r="C160"/>
      <c r="D160"/>
      <c r="E160"/>
      <c r="F160"/>
      <c r="G160"/>
      <c r="H160"/>
      <c r="I160"/>
    </row>
    <row r="161" spans="2:9" x14ac:dyDescent="0.2">
      <c r="B161"/>
      <c r="C161"/>
      <c r="D161"/>
      <c r="E161"/>
      <c r="F161"/>
      <c r="G161"/>
      <c r="H161"/>
      <c r="I161"/>
    </row>
    <row r="162" spans="2:9" x14ac:dyDescent="0.2">
      <c r="B162"/>
      <c r="C162"/>
      <c r="D162"/>
      <c r="E162"/>
      <c r="F162"/>
      <c r="G162"/>
      <c r="H162"/>
      <c r="I162"/>
    </row>
    <row r="163" spans="2:9" x14ac:dyDescent="0.2">
      <c r="B163"/>
      <c r="C163"/>
      <c r="D163"/>
      <c r="E163"/>
      <c r="F163"/>
      <c r="G163"/>
      <c r="H163"/>
      <c r="I163"/>
    </row>
    <row r="164" spans="2:9" x14ac:dyDescent="0.2">
      <c r="B164"/>
      <c r="C164"/>
      <c r="D164"/>
      <c r="E164"/>
      <c r="F164"/>
      <c r="G164"/>
      <c r="H164"/>
      <c r="I164"/>
    </row>
    <row r="165" spans="2:9" x14ac:dyDescent="0.2">
      <c r="B165"/>
      <c r="C165"/>
      <c r="D165"/>
      <c r="E165"/>
      <c r="F165"/>
      <c r="G165"/>
      <c r="H165"/>
      <c r="I165"/>
    </row>
    <row r="166" spans="2:9" x14ac:dyDescent="0.2">
      <c r="B166"/>
      <c r="C166"/>
      <c r="D166"/>
      <c r="E166"/>
      <c r="F166"/>
      <c r="G166"/>
      <c r="H166"/>
      <c r="I166"/>
    </row>
    <row r="167" spans="2:9" x14ac:dyDescent="0.2">
      <c r="B167"/>
      <c r="C167"/>
      <c r="D167"/>
      <c r="E167"/>
      <c r="F167"/>
      <c r="G167"/>
      <c r="H167"/>
      <c r="I167"/>
    </row>
    <row r="168" spans="2:9" x14ac:dyDescent="0.2">
      <c r="B168"/>
      <c r="C168"/>
      <c r="D168"/>
      <c r="E168"/>
      <c r="F168"/>
      <c r="G168"/>
      <c r="H168"/>
      <c r="I168"/>
    </row>
    <row r="169" spans="2:9" x14ac:dyDescent="0.2">
      <c r="B169"/>
      <c r="C169"/>
      <c r="D169"/>
      <c r="E169"/>
      <c r="F169"/>
      <c r="G169"/>
      <c r="H169"/>
      <c r="I169"/>
    </row>
    <row r="170" spans="2:9" x14ac:dyDescent="0.2">
      <c r="B170"/>
      <c r="C170"/>
      <c r="D170"/>
      <c r="E170"/>
      <c r="F170"/>
      <c r="G170"/>
      <c r="H170"/>
      <c r="I170"/>
    </row>
    <row r="171" spans="2:9" x14ac:dyDescent="0.2">
      <c r="B171"/>
      <c r="C171"/>
      <c r="D171"/>
      <c r="E171"/>
      <c r="F171"/>
      <c r="G171"/>
      <c r="H171"/>
      <c r="I171"/>
    </row>
    <row r="172" spans="2:9" x14ac:dyDescent="0.2">
      <c r="B172"/>
      <c r="C172"/>
      <c r="D172"/>
      <c r="E172"/>
      <c r="F172"/>
      <c r="G172"/>
      <c r="H172"/>
      <c r="I172"/>
    </row>
    <row r="173" spans="2:9" x14ac:dyDescent="0.2">
      <c r="B173"/>
      <c r="C173"/>
      <c r="D173"/>
      <c r="E173"/>
      <c r="F173"/>
      <c r="G173"/>
      <c r="H173"/>
      <c r="I173"/>
    </row>
    <row r="174" spans="2:9" x14ac:dyDescent="0.2">
      <c r="B174"/>
      <c r="C174"/>
      <c r="D174"/>
      <c r="E174"/>
      <c r="F174"/>
      <c r="G174"/>
      <c r="H174"/>
      <c r="I174"/>
    </row>
    <row r="175" spans="2:9" x14ac:dyDescent="0.2">
      <c r="B175"/>
      <c r="C175"/>
      <c r="D175"/>
      <c r="E175"/>
      <c r="F175"/>
      <c r="G175"/>
      <c r="H175"/>
      <c r="I175"/>
    </row>
    <row r="176" spans="2:9" x14ac:dyDescent="0.2">
      <c r="B176"/>
      <c r="C176"/>
      <c r="D176"/>
      <c r="E176"/>
      <c r="F176"/>
      <c r="G176"/>
      <c r="H176"/>
      <c r="I176"/>
    </row>
    <row r="177" spans="2:9" x14ac:dyDescent="0.2">
      <c r="B177"/>
      <c r="C177"/>
      <c r="D177"/>
      <c r="E177"/>
      <c r="F177"/>
      <c r="G177"/>
      <c r="H177"/>
      <c r="I177"/>
    </row>
    <row r="178" spans="2:9" x14ac:dyDescent="0.2">
      <c r="B178"/>
      <c r="C178"/>
      <c r="D178"/>
      <c r="E178"/>
      <c r="F178"/>
      <c r="G178"/>
      <c r="H178"/>
      <c r="I178"/>
    </row>
    <row r="179" spans="2:9" x14ac:dyDescent="0.2">
      <c r="B179"/>
      <c r="C179"/>
      <c r="D179"/>
      <c r="E179"/>
      <c r="F179"/>
      <c r="G179"/>
      <c r="H179"/>
      <c r="I179"/>
    </row>
    <row r="180" spans="2:9" x14ac:dyDescent="0.2">
      <c r="B180"/>
      <c r="C180"/>
      <c r="D180"/>
      <c r="E180"/>
      <c r="F180"/>
      <c r="G180"/>
      <c r="H180"/>
      <c r="I180"/>
    </row>
    <row r="181" spans="2:9" x14ac:dyDescent="0.2">
      <c r="B181"/>
      <c r="C181"/>
      <c r="D181"/>
      <c r="E181"/>
      <c r="F181"/>
      <c r="G181"/>
      <c r="H181"/>
      <c r="I181"/>
    </row>
    <row r="182" spans="2:9" x14ac:dyDescent="0.2">
      <c r="B182"/>
      <c r="C182"/>
      <c r="D182"/>
      <c r="E182"/>
      <c r="F182"/>
      <c r="G182"/>
      <c r="H182"/>
      <c r="I182"/>
    </row>
    <row r="183" spans="2:9" x14ac:dyDescent="0.2">
      <c r="B183"/>
      <c r="C183"/>
      <c r="D183"/>
      <c r="E183"/>
      <c r="F183"/>
      <c r="G183"/>
      <c r="H183"/>
      <c r="I183"/>
    </row>
    <row r="184" spans="2:9" x14ac:dyDescent="0.2">
      <c r="B184"/>
      <c r="C184"/>
      <c r="D184"/>
      <c r="E184"/>
      <c r="F184"/>
      <c r="G184"/>
      <c r="H184"/>
      <c r="I184"/>
    </row>
    <row r="185" spans="2:9" x14ac:dyDescent="0.2">
      <c r="B185"/>
      <c r="C185"/>
      <c r="D185"/>
      <c r="E185"/>
      <c r="F185"/>
      <c r="G185"/>
      <c r="H185"/>
      <c r="I185"/>
    </row>
    <row r="186" spans="2:9" x14ac:dyDescent="0.2">
      <c r="B186"/>
      <c r="C186"/>
      <c r="D186"/>
      <c r="E186"/>
      <c r="F186"/>
      <c r="G186"/>
      <c r="H186"/>
      <c r="I186"/>
    </row>
    <row r="187" spans="2:9" x14ac:dyDescent="0.2">
      <c r="B187"/>
      <c r="C187"/>
      <c r="D187"/>
      <c r="E187"/>
      <c r="F187"/>
      <c r="G187"/>
      <c r="H187"/>
      <c r="I187"/>
    </row>
    <row r="188" spans="2:9" x14ac:dyDescent="0.2">
      <c r="B188"/>
      <c r="C188"/>
      <c r="D188"/>
      <c r="E188"/>
      <c r="F188"/>
      <c r="G188"/>
      <c r="H188"/>
      <c r="I188"/>
    </row>
    <row r="189" spans="2:9" x14ac:dyDescent="0.2">
      <c r="B189"/>
      <c r="C189"/>
      <c r="D189"/>
      <c r="E189"/>
      <c r="F189"/>
      <c r="G189"/>
      <c r="H189"/>
      <c r="I189"/>
    </row>
    <row r="190" spans="2:9" x14ac:dyDescent="0.2">
      <c r="B190"/>
      <c r="C190"/>
      <c r="D190"/>
      <c r="E190"/>
      <c r="F190"/>
      <c r="G190"/>
      <c r="H190"/>
      <c r="I190"/>
    </row>
    <row r="191" spans="2:9" x14ac:dyDescent="0.2">
      <c r="B191"/>
      <c r="C191"/>
      <c r="D191"/>
      <c r="E191"/>
      <c r="F191"/>
      <c r="G191"/>
      <c r="H191"/>
      <c r="I191"/>
    </row>
    <row r="192" spans="2:9" x14ac:dyDescent="0.2">
      <c r="B192"/>
      <c r="C192"/>
      <c r="D192"/>
      <c r="E192"/>
      <c r="F192"/>
      <c r="G192"/>
      <c r="H192"/>
      <c r="I192"/>
    </row>
    <row r="193" spans="2:9" x14ac:dyDescent="0.2">
      <c r="B193"/>
      <c r="C193"/>
      <c r="D193"/>
      <c r="E193"/>
      <c r="F193"/>
      <c r="G193"/>
      <c r="H193"/>
      <c r="I193"/>
    </row>
    <row r="194" spans="2:9" x14ac:dyDescent="0.2">
      <c r="B194"/>
      <c r="C194"/>
      <c r="D194"/>
      <c r="E194"/>
      <c r="F194"/>
      <c r="G194"/>
      <c r="H194"/>
      <c r="I194"/>
    </row>
    <row r="195" spans="2:9" x14ac:dyDescent="0.2">
      <c r="B195"/>
      <c r="C195"/>
      <c r="D195"/>
      <c r="E195"/>
      <c r="F195"/>
      <c r="G195"/>
      <c r="H195"/>
      <c r="I195"/>
    </row>
    <row r="196" spans="2:9" x14ac:dyDescent="0.2">
      <c r="B196"/>
      <c r="C196"/>
      <c r="D196"/>
      <c r="E196"/>
      <c r="F196"/>
      <c r="G196"/>
      <c r="H196"/>
      <c r="I196"/>
    </row>
    <row r="197" spans="2:9" x14ac:dyDescent="0.2">
      <c r="B197"/>
      <c r="C197"/>
      <c r="D197"/>
      <c r="E197"/>
      <c r="F197"/>
      <c r="G197"/>
      <c r="H197"/>
      <c r="I197"/>
    </row>
    <row r="198" spans="2:9" x14ac:dyDescent="0.2">
      <c r="B198"/>
      <c r="C198"/>
      <c r="D198"/>
      <c r="E198"/>
      <c r="F198"/>
      <c r="G198"/>
      <c r="H198"/>
      <c r="I198"/>
    </row>
    <row r="199" spans="2:9" x14ac:dyDescent="0.2">
      <c r="B199"/>
      <c r="C199"/>
      <c r="D199"/>
      <c r="E199"/>
      <c r="F199"/>
      <c r="G199"/>
      <c r="H199"/>
      <c r="I199"/>
    </row>
    <row r="200" spans="2:9" x14ac:dyDescent="0.2">
      <c r="B200"/>
      <c r="C200"/>
      <c r="D200"/>
      <c r="E200"/>
      <c r="F200"/>
      <c r="G200"/>
      <c r="H200"/>
      <c r="I200"/>
    </row>
    <row r="201" spans="2:9" x14ac:dyDescent="0.2">
      <c r="B201"/>
      <c r="C201"/>
      <c r="D201"/>
      <c r="E201"/>
      <c r="F201"/>
      <c r="G201"/>
      <c r="H201"/>
      <c r="I201"/>
    </row>
    <row r="202" spans="2:9" x14ac:dyDescent="0.2">
      <c r="B202"/>
      <c r="C202"/>
      <c r="D202"/>
      <c r="E202"/>
      <c r="F202"/>
      <c r="G202"/>
      <c r="H202"/>
      <c r="I202"/>
    </row>
    <row r="203" spans="2:9" x14ac:dyDescent="0.2">
      <c r="B203"/>
      <c r="C203"/>
      <c r="D203"/>
      <c r="E203"/>
      <c r="F203"/>
      <c r="G203"/>
      <c r="H203"/>
      <c r="I203"/>
    </row>
    <row r="204" spans="2:9" x14ac:dyDescent="0.2">
      <c r="B204"/>
      <c r="C204"/>
      <c r="D204"/>
      <c r="E204"/>
      <c r="F204"/>
      <c r="G204"/>
      <c r="H204"/>
      <c r="I204"/>
    </row>
    <row r="205" spans="2:9" x14ac:dyDescent="0.2">
      <c r="B205"/>
      <c r="C205"/>
      <c r="D205"/>
      <c r="E205"/>
      <c r="F205"/>
      <c r="G205"/>
      <c r="H205"/>
      <c r="I205"/>
    </row>
    <row r="206" spans="2:9" x14ac:dyDescent="0.2">
      <c r="B206"/>
      <c r="C206"/>
      <c r="D206"/>
      <c r="E206"/>
      <c r="F206"/>
      <c r="G206"/>
      <c r="H206"/>
      <c r="I206"/>
    </row>
    <row r="207" spans="2:9" x14ac:dyDescent="0.2">
      <c r="B207"/>
      <c r="C207"/>
      <c r="D207"/>
      <c r="E207"/>
      <c r="F207"/>
      <c r="G207"/>
      <c r="H207"/>
      <c r="I207"/>
    </row>
    <row r="208" spans="2:9" x14ac:dyDescent="0.2">
      <c r="B208"/>
      <c r="C208"/>
      <c r="D208"/>
      <c r="E208"/>
      <c r="F208"/>
      <c r="G208"/>
      <c r="H208"/>
      <c r="I208"/>
    </row>
    <row r="209" spans="2:9" x14ac:dyDescent="0.2">
      <c r="B209"/>
      <c r="C209"/>
      <c r="D209"/>
      <c r="E209"/>
      <c r="F209"/>
      <c r="G209"/>
      <c r="H209"/>
      <c r="I209"/>
    </row>
    <row r="210" spans="2:9" x14ac:dyDescent="0.2">
      <c r="B210"/>
      <c r="C210"/>
      <c r="D210"/>
      <c r="E210"/>
      <c r="F210"/>
      <c r="G210"/>
      <c r="H210"/>
      <c r="I210"/>
    </row>
    <row r="211" spans="2:9" x14ac:dyDescent="0.2">
      <c r="B211"/>
      <c r="C211"/>
      <c r="D211"/>
      <c r="E211"/>
      <c r="F211"/>
      <c r="G211"/>
      <c r="H211"/>
      <c r="I211"/>
    </row>
    <row r="212" spans="2:9" x14ac:dyDescent="0.2">
      <c r="B212"/>
      <c r="C212"/>
      <c r="D212"/>
      <c r="E212"/>
      <c r="F212"/>
      <c r="G212"/>
      <c r="H212"/>
      <c r="I212"/>
    </row>
    <row r="213" spans="2:9" x14ac:dyDescent="0.2">
      <c r="B213"/>
      <c r="C213"/>
      <c r="D213"/>
      <c r="E213"/>
      <c r="F213"/>
      <c r="G213"/>
      <c r="H213"/>
      <c r="I213"/>
    </row>
    <row r="214" spans="2:9" x14ac:dyDescent="0.2">
      <c r="B214"/>
      <c r="C214"/>
      <c r="D214"/>
      <c r="E214"/>
      <c r="F214"/>
      <c r="G214"/>
      <c r="H214"/>
      <c r="I214"/>
    </row>
    <row r="215" spans="2:9" x14ac:dyDescent="0.2">
      <c r="B215"/>
      <c r="C215"/>
      <c r="D215"/>
      <c r="E215"/>
      <c r="F215"/>
      <c r="G215"/>
      <c r="H215"/>
      <c r="I215"/>
    </row>
    <row r="216" spans="2:9" x14ac:dyDescent="0.2">
      <c r="B216"/>
      <c r="C216"/>
      <c r="D216"/>
      <c r="E216"/>
      <c r="F216"/>
      <c r="G216"/>
      <c r="H216"/>
      <c r="I216"/>
    </row>
    <row r="217" spans="2:9" x14ac:dyDescent="0.2">
      <c r="B217"/>
      <c r="C217"/>
      <c r="D217"/>
      <c r="E217"/>
      <c r="F217"/>
      <c r="G217"/>
      <c r="H217"/>
      <c r="I217"/>
    </row>
    <row r="218" spans="2:9" x14ac:dyDescent="0.2">
      <c r="B218"/>
      <c r="C218"/>
      <c r="D218"/>
      <c r="E218"/>
      <c r="F218"/>
      <c r="G218"/>
      <c r="H218"/>
      <c r="I218"/>
    </row>
    <row r="219" spans="2:9" x14ac:dyDescent="0.2">
      <c r="B219"/>
      <c r="C219"/>
      <c r="D219"/>
      <c r="E219"/>
      <c r="F219"/>
      <c r="G219"/>
      <c r="H219"/>
      <c r="I219"/>
    </row>
    <row r="220" spans="2:9" x14ac:dyDescent="0.2">
      <c r="B220"/>
      <c r="C220"/>
      <c r="D220"/>
      <c r="E220"/>
      <c r="F220"/>
      <c r="G220"/>
      <c r="H220"/>
      <c r="I220"/>
    </row>
    <row r="221" spans="2:9" x14ac:dyDescent="0.2">
      <c r="B221"/>
      <c r="C221"/>
      <c r="D221"/>
      <c r="E221"/>
      <c r="F221"/>
      <c r="G221"/>
      <c r="H221"/>
      <c r="I221"/>
    </row>
    <row r="222" spans="2:9" x14ac:dyDescent="0.2">
      <c r="B222"/>
      <c r="C222"/>
      <c r="D222"/>
      <c r="E222"/>
      <c r="F222"/>
      <c r="G222"/>
      <c r="H222"/>
      <c r="I222"/>
    </row>
    <row r="223" spans="2:9" x14ac:dyDescent="0.2">
      <c r="B223"/>
      <c r="C223"/>
      <c r="D223"/>
      <c r="E223"/>
      <c r="F223"/>
      <c r="G223"/>
      <c r="H223"/>
      <c r="I223"/>
    </row>
    <row r="224" spans="2:9" x14ac:dyDescent="0.2">
      <c r="B224"/>
      <c r="C224"/>
      <c r="D224"/>
      <c r="E224"/>
      <c r="F224"/>
      <c r="G224"/>
      <c r="H224"/>
      <c r="I224"/>
    </row>
    <row r="225" spans="2:9" x14ac:dyDescent="0.2">
      <c r="B225"/>
      <c r="C225"/>
      <c r="D225"/>
      <c r="E225"/>
      <c r="F225"/>
      <c r="G225"/>
      <c r="H225"/>
      <c r="I225"/>
    </row>
    <row r="226" spans="2:9" x14ac:dyDescent="0.2">
      <c r="B226"/>
      <c r="C226"/>
      <c r="D226"/>
      <c r="E226"/>
      <c r="F226"/>
      <c r="G226"/>
      <c r="H226"/>
      <c r="I226"/>
    </row>
    <row r="227" spans="2:9" x14ac:dyDescent="0.2">
      <c r="B227"/>
      <c r="C227"/>
      <c r="D227"/>
      <c r="E227"/>
      <c r="F227"/>
      <c r="G227"/>
      <c r="H227"/>
      <c r="I227"/>
    </row>
    <row r="228" spans="2:9" x14ac:dyDescent="0.2">
      <c r="B228"/>
      <c r="C228"/>
      <c r="D228"/>
      <c r="E228"/>
      <c r="F228"/>
      <c r="G228"/>
      <c r="H228"/>
      <c r="I228"/>
    </row>
    <row r="229" spans="2:9" x14ac:dyDescent="0.2">
      <c r="B229"/>
      <c r="C229"/>
      <c r="D229"/>
      <c r="E229"/>
      <c r="F229"/>
      <c r="G229"/>
      <c r="H229"/>
      <c r="I229"/>
    </row>
    <row r="230" spans="2:9" x14ac:dyDescent="0.2">
      <c r="B230"/>
      <c r="C230"/>
      <c r="D230"/>
      <c r="E230"/>
      <c r="F230"/>
      <c r="G230"/>
      <c r="H230"/>
      <c r="I230"/>
    </row>
    <row r="231" spans="2:9" x14ac:dyDescent="0.2">
      <c r="B231"/>
      <c r="C231"/>
      <c r="D231"/>
      <c r="E231"/>
      <c r="F231"/>
      <c r="G231"/>
      <c r="H231"/>
      <c r="I231"/>
    </row>
    <row r="232" spans="2:9" x14ac:dyDescent="0.2">
      <c r="B232"/>
      <c r="C232"/>
      <c r="D232"/>
      <c r="E232"/>
      <c r="F232"/>
      <c r="G232"/>
      <c r="H232"/>
      <c r="I232"/>
    </row>
    <row r="233" spans="2:9" x14ac:dyDescent="0.2">
      <c r="B233"/>
      <c r="C233"/>
      <c r="D233"/>
      <c r="E233"/>
      <c r="F233"/>
      <c r="G233"/>
      <c r="H233"/>
      <c r="I233"/>
    </row>
    <row r="234" spans="2:9" x14ac:dyDescent="0.2">
      <c r="B234"/>
      <c r="C234"/>
      <c r="D234"/>
      <c r="E234"/>
      <c r="F234"/>
      <c r="G234"/>
      <c r="H234"/>
      <c r="I234"/>
    </row>
    <row r="235" spans="2:9" x14ac:dyDescent="0.2">
      <c r="B235"/>
      <c r="C235"/>
      <c r="D235"/>
      <c r="E235"/>
      <c r="F235"/>
      <c r="G235"/>
      <c r="H235"/>
      <c r="I235"/>
    </row>
  </sheetData>
  <mergeCells count="33">
    <mergeCell ref="C10:F10"/>
    <mergeCell ref="C11:F11"/>
    <mergeCell ref="C12:F12"/>
    <mergeCell ref="C13:F13"/>
    <mergeCell ref="C14:F14"/>
    <mergeCell ref="C15:F15"/>
    <mergeCell ref="B2:I2"/>
    <mergeCell ref="E4:F4"/>
    <mergeCell ref="C5:F5"/>
    <mergeCell ref="C7:F7"/>
    <mergeCell ref="C8:F8"/>
    <mergeCell ref="C9:F9"/>
    <mergeCell ref="B23:H23"/>
    <mergeCell ref="B24:H24"/>
    <mergeCell ref="B25:H25"/>
    <mergeCell ref="B26:E26"/>
    <mergeCell ref="B27:E27"/>
    <mergeCell ref="B28:E28"/>
    <mergeCell ref="C16:F16"/>
    <mergeCell ref="C17:F17"/>
    <mergeCell ref="C18:F18"/>
    <mergeCell ref="C19:F19"/>
    <mergeCell ref="C20:F20"/>
    <mergeCell ref="C21:F21"/>
    <mergeCell ref="B35:E35"/>
    <mergeCell ref="B36:E36"/>
    <mergeCell ref="B37:E37"/>
    <mergeCell ref="B29:E29"/>
    <mergeCell ref="B30:E30"/>
    <mergeCell ref="B31:E31"/>
    <mergeCell ref="B32:E32"/>
    <mergeCell ref="B33:E33"/>
    <mergeCell ref="B34:E34"/>
  </mergeCells>
  <pageMargins left="0.7" right="0.7" top="0.75" bottom="0.75" header="0.3" footer="0.3"/>
  <pageSetup paperSize="120" scale="71" fitToHeight="0" orientation="portrait" r:id="rId1"/>
  <headerFooter>
    <oddFooter>&amp;LReproduction interdite © TC Média Livres Inc.  &amp;RComptabilité 1</oddFooter>
  </headerFooter>
  <rowBreaks count="1" manualBreakCount="1">
    <brk id="7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Problème 2</vt:lpstr>
      <vt:lpstr>Problème 4</vt:lpstr>
      <vt:lpstr>Problème 6</vt:lpstr>
      <vt:lpstr>'Problème 2'!Zone_d_impression</vt:lpstr>
      <vt:lpstr>'Problème 4'!Zone_d_impression</vt:lpstr>
      <vt:lpstr>'Problème 6'!Zone_d_impression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2023-03-25T16:46:45Z</dcterms:created>
  <dcterms:modified xsi:type="dcterms:W3CDTF">2023-04-03T10:35:57Z</dcterms:modified>
</cp:coreProperties>
</file>