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o A +/"/>
    </mc:Choice>
  </mc:AlternateContent>
  <xr:revisionPtr revIDLastSave="0" documentId="8_{7D9BC244-05DF-8D40-B29E-432B26E2A5E6}" xr6:coauthVersionLast="46" xr6:coauthVersionMax="46" xr10:uidLastSave="{00000000-0000-0000-0000-000000000000}"/>
  <bookViews>
    <workbookView xWindow="280" yWindow="500" windowWidth="27640" windowHeight="16940" xr2:uid="{43E9B886-EA98-E54C-A79C-03DB87997896}"/>
  </bookViews>
  <sheets>
    <sheet name="Bilan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Bilan!$C$2:$AQ$64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52" i="1"/>
  <c r="E43" i="1"/>
  <c r="E28" i="1"/>
  <c r="E19" i="1" l="1"/>
  <c r="E30" i="1" s="1"/>
  <c r="E54" i="1"/>
  <c r="E66" i="1" s="1"/>
  <c r="F19" i="1" l="1"/>
  <c r="F6" i="1"/>
  <c r="F52" i="1"/>
  <c r="F62" i="1"/>
  <c r="F58" i="1"/>
  <c r="F48" i="1"/>
  <c r="F43" i="1"/>
  <c r="F41" i="1"/>
  <c r="F37" i="1"/>
  <c r="F24" i="1"/>
  <c r="F17" i="1"/>
  <c r="F59" i="1"/>
  <c r="F49" i="1"/>
  <c r="F38" i="1"/>
  <c r="F30" i="1"/>
  <c r="F25" i="1"/>
  <c r="F14" i="1"/>
  <c r="C9" i="1"/>
  <c r="F60" i="1"/>
  <c r="F50" i="1"/>
  <c r="F39" i="1"/>
  <c r="F26" i="1"/>
  <c r="F15" i="1"/>
  <c r="F61" i="1"/>
  <c r="F47" i="1"/>
  <c r="F40" i="1"/>
  <c r="F36" i="1"/>
  <c r="F23" i="1"/>
  <c r="F16" i="1"/>
  <c r="F54" i="1"/>
  <c r="F66" i="1"/>
  <c r="F28" i="1"/>
  <c r="F64" i="1"/>
</calcChain>
</file>

<file path=xl/sharedStrings.xml><?xml version="1.0" encoding="utf-8"?>
<sst xmlns="http://schemas.openxmlformats.org/spreadsheetml/2006/main" count="81" uniqueCount="47">
  <si>
    <t xml:space="preserve"> </t>
  </si>
  <si>
    <t>Total des actifs par place</t>
  </si>
  <si>
    <t>Résultats</t>
  </si>
  <si>
    <t>(%)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</si>
  <si>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</si>
  <si>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</si>
  <si>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</si>
  <si>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</si>
  <si>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</si>
  <si>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</si>
  <si>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</si>
  <si>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</si>
  <si>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</si>
  <si>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</si>
  <si>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</si>
  <si>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</si>
  <si>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</si>
  <si>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</si>
  <si>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</si>
  <si>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</si>
  <si>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</si>
  <si>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</si>
  <si>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</si>
  <si>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</si>
  <si>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</si>
  <si>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</si>
  <si>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</si>
  <si>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</si>
  <si>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</si>
  <si>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</si>
  <si>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</si>
  <si>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</si>
  <si>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</si>
  <si>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</si>
  <si>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</si>
  <si>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</si>
  <si>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</si>
  <si>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</si>
  <si>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</si>
  <si>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</si>
  <si>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</si>
  <si>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</si>
  <si>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</si>
  <si>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Actif/Place =</t>
  </si>
  <si>
    <t>Resto A+</t>
  </si>
  <si>
    <t>20XX</t>
  </si>
  <si>
    <t>Bilan au 31 décembre 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</si>
</sst>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C]d\ mmm\ yyyy;@"/>
    <numFmt numFmtId="165" formatCode="_(&quot;$&quot;* #,##0.00_);_(&quot;$&quot;* \(#,##0.00\);_(&quot;$&quot;* &quot;-&quot;??_);_(@_)"/>
    <numFmt numFmtId="166" formatCode="#,##0.00&quot;$&quot;"/>
    <numFmt numFmtId="167" formatCode="_(&quot;$&quot;* #,##0_);_(&quot;$&quot;* \(#,##0\);_(&quot;$&quot;* &quot;-&quot;_);_(@_)"/>
    <numFmt numFmtId="168" formatCode="&quot;$&quot;#,##0.00_);\(&quot;$&quot;#,##0.00\)"/>
  </numFmts>
  <fonts count="20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  <charset val="204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rgb="FF113EC7"/>
      <name val="Arial"/>
      <family val="2"/>
    </font>
    <font>
      <sz val="10"/>
      <color rgb="FF113EC7"/>
      <name val="Arial"/>
      <family val="2"/>
    </font>
    <font>
      <b/>
      <sz val="10"/>
      <color rgb="FF113EC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6" fontId="4" fillId="3" borderId="5" xfId="1" applyNumberFormat="1" applyFont="1" applyFill="1" applyBorder="1" applyAlignment="1">
      <alignment horizontal="center"/>
    </xf>
    <xf numFmtId="164" fontId="0" fillId="0" borderId="0" xfId="0" applyNumberFormat="1"/>
    <xf numFmtId="10" fontId="1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6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/>
    <xf numFmtId="0" fontId="7" fillId="4" borderId="4" xfId="0" applyFont="1" applyFill="1" applyBorder="1"/>
    <xf numFmtId="10" fontId="7" fillId="4" borderId="5" xfId="0" applyNumberFormat="1" applyFont="1" applyFill="1" applyBorder="1"/>
    <xf numFmtId="0" fontId="3" fillId="0" borderId="2" xfId="0" applyFont="1" applyBorder="1"/>
    <xf numFmtId="165" fontId="2" fillId="5" borderId="6" xfId="0" applyNumberFormat="1" applyFont="1" applyFill="1" applyBorder="1" applyProtection="1">
      <protection locked="0"/>
    </xf>
    <xf numFmtId="10" fontId="8" fillId="5" borderId="7" xfId="0" applyNumberFormat="1" applyFont="1" applyFill="1" applyBorder="1"/>
    <xf numFmtId="0" fontId="9" fillId="0" borderId="2" xfId="0" applyFont="1" applyBorder="1"/>
    <xf numFmtId="10" fontId="1" fillId="5" borderId="7" xfId="0" applyNumberFormat="1" applyFont="1" applyFill="1" applyBorder="1"/>
    <xf numFmtId="0" fontId="3" fillId="0" borderId="8" xfId="0" applyFont="1" applyBorder="1"/>
    <xf numFmtId="0" fontId="10" fillId="6" borderId="9" xfId="0" applyFont="1" applyFill="1" applyBorder="1"/>
    <xf numFmtId="0" fontId="11" fillId="0" borderId="0" xfId="0" applyFont="1"/>
    <xf numFmtId="165" fontId="12" fillId="6" borderId="6" xfId="0" applyNumberFormat="1" applyFont="1" applyFill="1" applyBorder="1"/>
    <xf numFmtId="10" fontId="12" fillId="6" borderId="7" xfId="0" applyNumberFormat="1" applyFont="1" applyFill="1" applyBorder="1"/>
    <xf numFmtId="0" fontId="0" fillId="7" borderId="10" xfId="0" applyFill="1" applyBorder="1"/>
    <xf numFmtId="165" fontId="3" fillId="5" borderId="6" xfId="1" applyFont="1" applyFill="1" applyBorder="1"/>
    <xf numFmtId="10" fontId="0" fillId="5" borderId="7" xfId="0" applyNumberFormat="1" applyFill="1" applyBorder="1"/>
    <xf numFmtId="0" fontId="13" fillId="7" borderId="0" xfId="0" applyFont="1" applyFill="1"/>
    <xf numFmtId="0" fontId="5" fillId="7" borderId="11" xfId="0" applyFont="1" applyFill="1" applyBorder="1"/>
    <xf numFmtId="0" fontId="13" fillId="7" borderId="12" xfId="0" applyFont="1" applyFill="1" applyBorder="1"/>
    <xf numFmtId="165" fontId="2" fillId="5" borderId="13" xfId="1" applyFont="1" applyFill="1" applyBorder="1" applyProtection="1">
      <protection locked="0"/>
    </xf>
    <xf numFmtId="10" fontId="13" fillId="5" borderId="14" xfId="0" applyNumberFormat="1" applyFont="1" applyFill="1" applyBorder="1"/>
    <xf numFmtId="167" fontId="0" fillId="0" borderId="0" xfId="0" applyNumberFormat="1"/>
    <xf numFmtId="0" fontId="0" fillId="7" borderId="2" xfId="0" applyFill="1" applyBorder="1"/>
    <xf numFmtId="165" fontId="0" fillId="5" borderId="6" xfId="1" applyFont="1" applyFill="1" applyBorder="1"/>
    <xf numFmtId="0" fontId="3" fillId="7" borderId="2" xfId="0" applyFont="1" applyFill="1" applyBorder="1"/>
    <xf numFmtId="168" fontId="0" fillId="5" borderId="6" xfId="1" applyNumberFormat="1" applyFont="1" applyFill="1" applyBorder="1"/>
    <xf numFmtId="0" fontId="14" fillId="4" borderId="11" xfId="0" applyFont="1" applyFill="1" applyBorder="1"/>
    <xf numFmtId="0" fontId="1" fillId="0" borderId="12" xfId="0" applyFont="1" applyBorder="1"/>
    <xf numFmtId="165" fontId="15" fillId="4" borderId="13" xfId="1" applyFont="1" applyFill="1" applyBorder="1" applyProtection="1"/>
    <xf numFmtId="10" fontId="15" fillId="4" borderId="14" xfId="0" applyNumberFormat="1" applyFont="1" applyFill="1" applyBorder="1"/>
    <xf numFmtId="0" fontId="14" fillId="8" borderId="11" xfId="0" applyFont="1" applyFill="1" applyBorder="1"/>
    <xf numFmtId="165" fontId="14" fillId="8" borderId="13" xfId="1" applyFont="1" applyFill="1" applyBorder="1"/>
    <xf numFmtId="10" fontId="14" fillId="8" borderId="14" xfId="0" applyNumberFormat="1" applyFont="1" applyFill="1" applyBorder="1"/>
    <xf numFmtId="0" fontId="1" fillId="0" borderId="0" xfId="0" applyFont="1"/>
    <xf numFmtId="0" fontId="10" fillId="6" borderId="2" xfId="0" applyFont="1" applyFill="1" applyBorder="1"/>
    <xf numFmtId="165" fontId="12" fillId="6" borderId="6" xfId="1" applyFont="1" applyFill="1" applyBorder="1"/>
    <xf numFmtId="0" fontId="12" fillId="0" borderId="0" xfId="0" applyFont="1"/>
    <xf numFmtId="0" fontId="0" fillId="0" borderId="2" xfId="0" applyBorder="1"/>
    <xf numFmtId="165" fontId="2" fillId="5" borderId="6" xfId="1" applyFont="1" applyFill="1" applyBorder="1" applyProtection="1">
      <protection locked="0"/>
    </xf>
    <xf numFmtId="10" fontId="3" fillId="5" borderId="7" xfId="0" applyNumberFormat="1" applyFont="1" applyFill="1" applyBorder="1"/>
    <xf numFmtId="0" fontId="0" fillId="7" borderId="0" xfId="0" applyFill="1"/>
    <xf numFmtId="0" fontId="0" fillId="0" borderId="12" xfId="0" applyBorder="1"/>
    <xf numFmtId="165" fontId="14" fillId="4" borderId="13" xfId="1" applyFont="1" applyFill="1" applyBorder="1"/>
    <xf numFmtId="10" fontId="14" fillId="4" borderId="14" xfId="1" applyNumberFormat="1" applyFont="1" applyFill="1" applyBorder="1"/>
    <xf numFmtId="0" fontId="16" fillId="7" borderId="2" xfId="0" applyFont="1" applyFill="1" applyBorder="1"/>
    <xf numFmtId="165" fontId="5" fillId="5" borderId="6" xfId="1" applyFont="1" applyFill="1" applyBorder="1"/>
    <xf numFmtId="10" fontId="5" fillId="5" borderId="7" xfId="0" applyNumberFormat="1" applyFont="1" applyFill="1" applyBorder="1"/>
    <xf numFmtId="0" fontId="12" fillId="6" borderId="2" xfId="0" applyFont="1" applyFill="1" applyBorder="1"/>
    <xf numFmtId="0" fontId="12" fillId="7" borderId="2" xfId="0" applyFont="1" applyFill="1" applyBorder="1"/>
    <xf numFmtId="0" fontId="11" fillId="7" borderId="0" xfId="0" applyFont="1" applyFill="1"/>
    <xf numFmtId="165" fontId="12" fillId="5" borderId="6" xfId="1" applyFont="1" applyFill="1" applyBorder="1"/>
    <xf numFmtId="10" fontId="12" fillId="5" borderId="7" xfId="0" applyNumberFormat="1" applyFont="1" applyFill="1" applyBorder="1"/>
    <xf numFmtId="0" fontId="12" fillId="8" borderId="2" xfId="0" applyFont="1" applyFill="1" applyBorder="1"/>
    <xf numFmtId="165" fontId="14" fillId="8" borderId="6" xfId="1" applyFont="1" applyFill="1" applyBorder="1"/>
    <xf numFmtId="10" fontId="14" fillId="8" borderId="7" xfId="0" applyNumberFormat="1" applyFont="1" applyFill="1" applyBorder="1"/>
    <xf numFmtId="0" fontId="15" fillId="4" borderId="2" xfId="0" applyFont="1" applyFill="1" applyBorder="1"/>
    <xf numFmtId="165" fontId="7" fillId="4" borderId="6" xfId="1" applyFont="1" applyFill="1" applyBorder="1"/>
    <xf numFmtId="10" fontId="7" fillId="4" borderId="7" xfId="0" applyNumberFormat="1" applyFont="1" applyFill="1" applyBorder="1"/>
    <xf numFmtId="0" fontId="15" fillId="7" borderId="2" xfId="0" applyFont="1" applyFill="1" applyBorder="1"/>
    <xf numFmtId="165" fontId="7" fillId="5" borderId="6" xfId="1" applyFont="1" applyFill="1" applyBorder="1"/>
    <xf numFmtId="10" fontId="7" fillId="5" borderId="7" xfId="0" applyNumberFormat="1" applyFont="1" applyFill="1" applyBorder="1"/>
    <xf numFmtId="0" fontId="13" fillId="7" borderId="2" xfId="0" applyFont="1" applyFill="1" applyBorder="1"/>
    <xf numFmtId="10" fontId="13" fillId="5" borderId="7" xfId="0" applyNumberFormat="1" applyFont="1" applyFill="1" applyBorder="1"/>
    <xf numFmtId="0" fontId="13" fillId="0" borderId="2" xfId="0" applyFont="1" applyBorder="1"/>
    <xf numFmtId="0" fontId="12" fillId="8" borderId="3" xfId="0" applyFont="1" applyFill="1" applyBorder="1"/>
    <xf numFmtId="165" fontId="12" fillId="8" borderId="15" xfId="1" applyFont="1" applyFill="1" applyBorder="1"/>
    <xf numFmtId="10" fontId="12" fillId="8" borderId="16" xfId="0" applyNumberFormat="1" applyFont="1" applyFill="1" applyBorder="1"/>
    <xf numFmtId="167" fontId="7" fillId="4" borderId="0" xfId="0" applyNumberFormat="1" applyFont="1" applyFill="1"/>
    <xf numFmtId="0" fontId="0" fillId="5" borderId="6" xfId="0" applyFill="1" applyBorder="1"/>
    <xf numFmtId="0" fontId="0" fillId="5" borderId="7" xfId="0" applyFill="1" applyBorder="1"/>
    <xf numFmtId="0" fontId="0" fillId="9" borderId="0" xfId="0" applyFill="1"/>
    <xf numFmtId="0" fontId="15" fillId="8" borderId="17" xfId="0" applyFont="1" applyFill="1" applyBorder="1"/>
    <xf numFmtId="165" fontId="15" fillId="8" borderId="18" xfId="0" applyNumberFormat="1" applyFont="1" applyFill="1" applyBorder="1"/>
    <xf numFmtId="9" fontId="15" fillId="8" borderId="19" xfId="0" applyNumberFormat="1" applyFont="1" applyFill="1" applyBorder="1"/>
    <xf numFmtId="165" fontId="0" fillId="0" borderId="0" xfId="0" applyNumberFormat="1"/>
    <xf numFmtId="10" fontId="0" fillId="0" borderId="0" xfId="0" applyNumberFormat="1"/>
    <xf numFmtId="1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</cellXfs>
  <cellStyles count="2">
    <cellStyle name="Monétaire 2 2" xfId="1" xr:uid="{E8B6A70E-AC61-E243-AEEE-C2E736733B1F}"/>
    <cellStyle name="Normal" xfId="0" builtinId="0"/>
  </cellStyles>
  <dxfs count="0"/>
  <tableStyles count="0" defaultTableStyle="TableStyleMedium2" defaultPivotStyle="PivotStyleLight16"/>
  <colors>
    <mruColors>
      <color rgb="FF113EC7"/>
      <color rgb="FF1A4EE7"/>
      <color rgb="FF194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7588-8537-2547-BA31-C944F79B601E}">
  <sheetPr>
    <tabColor indexed="46"/>
  </sheetPr>
  <dimension ref="B1:AZ77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49.83203125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49.83203125" customWidth="1"/>
    <col min="9" max="9" width="2.1640625" customWidth="1"/>
    <col min="10" max="10" width="14.6640625" customWidth="1"/>
    <col min="11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</row>
    <row r="2" spans="3:52" ht="14" thickTop="1" x14ac:dyDescent="0.15">
      <c r="C2" s="92" t="s">
        <v>44</v>
      </c>
      <c r="AL2" t="s">
        <v>0</v>
      </c>
    </row>
    <row r="3" spans="3:52" x14ac:dyDescent="0.15">
      <c r="C3" s="94" t="s">
        <v>46</v>
      </c>
      <c r="AL3" t="s">
        <v>0</v>
      </c>
    </row>
    <row r="4" spans="3:52" ht="14" thickBot="1" x14ac:dyDescent="0.2">
      <c r="C4" s="95"/>
    </row>
    <row r="5" spans="3:52" ht="15" thickTop="1" thickBot="1" x14ac:dyDescent="0.2">
      <c r="C5" s="1"/>
    </row>
    <row r="6" spans="3:52" ht="17" thickTop="1" x14ac:dyDescent="0.3">
      <c r="C6" s="2" t="s">
        <v>42</v>
      </c>
      <c r="E6" s="3" t="s">
        <v>43</v>
      </c>
      <c r="F6" s="4">
        <f>E30/C7</f>
        <v>5779.44</v>
      </c>
      <c r="G6" s="5"/>
      <c r="AR6" s="5"/>
      <c r="AU6" s="5"/>
      <c r="AV6" s="5"/>
      <c r="AW6" s="5"/>
      <c r="AX6" s="5"/>
      <c r="AY6" s="5"/>
      <c r="AZ6" s="5"/>
    </row>
    <row r="7" spans="3:52" x14ac:dyDescent="0.15">
      <c r="C7" s="91">
        <v>50</v>
      </c>
      <c r="E7" s="6" t="s">
        <v>0</v>
      </c>
      <c r="F7" s="7"/>
      <c r="G7" s="5"/>
      <c r="AR7" s="5"/>
      <c r="AU7" s="5"/>
      <c r="AV7" s="5"/>
      <c r="AW7" s="5"/>
      <c r="AX7" s="5"/>
      <c r="AY7" s="5"/>
      <c r="AZ7" s="5"/>
    </row>
    <row r="8" spans="3:52" x14ac:dyDescent="0.15">
      <c r="C8" s="8" t="s">
        <v>1</v>
      </c>
      <c r="E8" s="9" t="s">
        <v>2</v>
      </c>
      <c r="F8" s="10" t="s">
        <v>3</v>
      </c>
      <c r="G8" s="11"/>
    </row>
    <row r="9" spans="3:52" ht="14" thickBot="1" x14ac:dyDescent="0.2">
      <c r="C9" s="12">
        <f>+E30/C7</f>
        <v>5779.44</v>
      </c>
      <c r="E9" s="93" t="s">
        <v>45</v>
      </c>
      <c r="F9" s="13" t="s">
        <v>0</v>
      </c>
      <c r="G9" s="14"/>
    </row>
    <row r="10" spans="3:52" ht="14" thickTop="1" x14ac:dyDescent="0.15">
      <c r="C10" s="15" t="s">
        <v>4</v>
      </c>
      <c r="E10" s="16"/>
      <c r="F10" s="17"/>
    </row>
    <row r="11" spans="3:52" x14ac:dyDescent="0.15">
      <c r="C11" s="18" t="s">
        <v>0</v>
      </c>
      <c r="E11" s="19" t="s">
        <v>0</v>
      </c>
      <c r="F11" s="20" t="s">
        <v>0</v>
      </c>
    </row>
    <row r="12" spans="3:52" x14ac:dyDescent="0.15">
      <c r="C12" s="21" t="s">
        <v>5</v>
      </c>
      <c r="E12" s="19" t="s">
        <v>0</v>
      </c>
      <c r="F12" s="22" t="s">
        <v>0</v>
      </c>
    </row>
    <row r="13" spans="3:52" x14ac:dyDescent="0.15">
      <c r="C13" s="18"/>
      <c r="E13" s="19"/>
      <c r="F13" s="22"/>
    </row>
    <row r="14" spans="3:52" x14ac:dyDescent="0.15">
      <c r="C14" s="18" t="s">
        <v>6</v>
      </c>
      <c r="E14" s="19">
        <v>138500</v>
      </c>
      <c r="F14" s="22">
        <f>E14/E30</f>
        <v>0.47928519026064809</v>
      </c>
    </row>
    <row r="15" spans="3:52" x14ac:dyDescent="0.15">
      <c r="C15" s="18" t="s">
        <v>7</v>
      </c>
      <c r="E15" s="19">
        <v>4500</v>
      </c>
      <c r="F15" s="22">
        <f>E15/E30</f>
        <v>1.5572443004858601E-2</v>
      </c>
    </row>
    <row r="16" spans="3:52" x14ac:dyDescent="0.15">
      <c r="C16" s="18" t="s">
        <v>8</v>
      </c>
      <c r="E16" s="19">
        <v>41500</v>
      </c>
      <c r="F16" s="22">
        <f>E16/E30</f>
        <v>0.143612529933696</v>
      </c>
    </row>
    <row r="17" spans="2:52" x14ac:dyDescent="0.15">
      <c r="C17" s="18" t="s">
        <v>9</v>
      </c>
      <c r="E17" s="19">
        <v>5472</v>
      </c>
      <c r="F17" s="22">
        <f>E17/E30</f>
        <v>1.8936090693908059E-2</v>
      </c>
    </row>
    <row r="18" spans="2:52" ht="14" thickBot="1" x14ac:dyDescent="0.2">
      <c r="C18" s="23" t="s">
        <v>0</v>
      </c>
      <c r="E18" s="19" t="s">
        <v>0</v>
      </c>
      <c r="F18" s="22" t="s">
        <v>0</v>
      </c>
    </row>
    <row r="19" spans="2:52" ht="14" thickBot="1" x14ac:dyDescent="0.2">
      <c r="C19" s="24" t="s">
        <v>10</v>
      </c>
      <c r="D19" s="25"/>
      <c r="E19" s="26">
        <f>SUM(E14:E17)</f>
        <v>189972</v>
      </c>
      <c r="F19" s="27">
        <f>E19/E30</f>
        <v>0.6574062538931108</v>
      </c>
      <c r="AR19" s="25"/>
      <c r="AS19" s="25"/>
      <c r="AT19" s="25"/>
      <c r="AU19" s="25"/>
      <c r="AV19" s="25"/>
      <c r="AW19" s="25"/>
      <c r="AX19" s="25"/>
      <c r="AY19" s="25"/>
      <c r="AZ19" s="25"/>
    </row>
    <row r="20" spans="2:52" x14ac:dyDescent="0.15">
      <c r="C20" s="28"/>
      <c r="E20" s="29" t="s">
        <v>0</v>
      </c>
      <c r="F20" s="30"/>
    </row>
    <row r="21" spans="2:52" x14ac:dyDescent="0.15">
      <c r="B21" s="31"/>
      <c r="C21" s="32" t="s">
        <v>11</v>
      </c>
      <c r="D21" s="33"/>
      <c r="E21" s="34" t="s">
        <v>0</v>
      </c>
      <c r="F21" s="35" t="s">
        <v>0</v>
      </c>
      <c r="AT21" s="36" t="s">
        <v>0</v>
      </c>
    </row>
    <row r="22" spans="2:52" x14ac:dyDescent="0.15">
      <c r="C22" s="37"/>
      <c r="E22" s="38"/>
      <c r="F22" s="30"/>
    </row>
    <row r="23" spans="2:52" x14ac:dyDescent="0.15">
      <c r="C23" s="39" t="s">
        <v>12</v>
      </c>
      <c r="E23" s="19">
        <v>0</v>
      </c>
      <c r="F23" s="30">
        <f>E23/E30</f>
        <v>0</v>
      </c>
    </row>
    <row r="24" spans="2:52" x14ac:dyDescent="0.15">
      <c r="C24" s="39" t="s">
        <v>13</v>
      </c>
      <c r="E24" s="19">
        <v>96000</v>
      </c>
      <c r="F24" s="30">
        <f>E24/E30</f>
        <v>0.33221211743698353</v>
      </c>
    </row>
    <row r="25" spans="2:52" x14ac:dyDescent="0.15">
      <c r="C25" s="39" t="s">
        <v>14</v>
      </c>
      <c r="E25" s="19"/>
      <c r="F25" s="30">
        <f>E25/E30</f>
        <v>0</v>
      </c>
    </row>
    <row r="26" spans="2:52" x14ac:dyDescent="0.15">
      <c r="C26" s="39" t="s">
        <v>15</v>
      </c>
      <c r="E26" s="19">
        <v>3000</v>
      </c>
      <c r="F26" s="30">
        <f>E26/E30</f>
        <v>1.0381628669905735E-2</v>
      </c>
    </row>
    <row r="27" spans="2:52" x14ac:dyDescent="0.15">
      <c r="C27" s="39"/>
      <c r="E27" s="40"/>
      <c r="F27" s="30"/>
    </row>
    <row r="28" spans="2:52" x14ac:dyDescent="0.15">
      <c r="C28" s="41" t="s">
        <v>16</v>
      </c>
      <c r="D28" s="42"/>
      <c r="E28" s="43">
        <f>SUM(E23:E26)</f>
        <v>99000</v>
      </c>
      <c r="F28" s="44">
        <f>E28/E30</f>
        <v>0.34259374610688925</v>
      </c>
      <c r="AS28" s="36" t="s">
        <v>0</v>
      </c>
    </row>
    <row r="29" spans="2:52" x14ac:dyDescent="0.15">
      <c r="C29" s="37"/>
      <c r="E29" s="38"/>
      <c r="F29" s="30"/>
    </row>
    <row r="30" spans="2:52" x14ac:dyDescent="0.15">
      <c r="C30" s="45" t="s">
        <v>17</v>
      </c>
      <c r="D30" s="42"/>
      <c r="E30" s="46">
        <f>+E19+E28</f>
        <v>288972</v>
      </c>
      <c r="F30" s="47">
        <f>E30/E30</f>
        <v>1</v>
      </c>
      <c r="AR30" s="48"/>
    </row>
    <row r="31" spans="2:52" x14ac:dyDescent="0.15">
      <c r="C31" s="37"/>
      <c r="E31" s="38"/>
      <c r="F31" s="30"/>
    </row>
    <row r="32" spans="2:52" x14ac:dyDescent="0.15">
      <c r="C32" s="49" t="s">
        <v>18</v>
      </c>
      <c r="D32" s="25"/>
      <c r="E32" s="50" t="s">
        <v>0</v>
      </c>
      <c r="F32" s="27" t="s">
        <v>0</v>
      </c>
      <c r="AR32" s="51"/>
      <c r="AS32" s="25"/>
      <c r="AT32" s="25"/>
      <c r="AU32" s="25"/>
      <c r="AV32" s="25"/>
      <c r="AW32" s="25"/>
      <c r="AX32" s="25"/>
      <c r="AY32" s="25"/>
      <c r="AZ32" s="25"/>
    </row>
    <row r="33" spans="3:52" x14ac:dyDescent="0.15">
      <c r="C33" s="52"/>
      <c r="E33" s="38"/>
      <c r="F33" s="30"/>
    </row>
    <row r="34" spans="3:52" x14ac:dyDescent="0.15">
      <c r="C34" s="21" t="s">
        <v>19</v>
      </c>
      <c r="E34" s="53" t="s">
        <v>0</v>
      </c>
      <c r="F34" s="54" t="s">
        <v>0</v>
      </c>
    </row>
    <row r="35" spans="3:52" x14ac:dyDescent="0.15">
      <c r="C35" s="18" t="s">
        <v>0</v>
      </c>
      <c r="D35" s="55"/>
      <c r="E35" s="53" t="s">
        <v>0</v>
      </c>
      <c r="F35" s="54" t="s">
        <v>0</v>
      </c>
    </row>
    <row r="36" spans="3:52" x14ac:dyDescent="0.15">
      <c r="C36" s="18" t="s">
        <v>20</v>
      </c>
      <c r="D36" s="55"/>
      <c r="E36" s="53">
        <v>0</v>
      </c>
      <c r="F36" s="30">
        <f>E36/E30</f>
        <v>0</v>
      </c>
    </row>
    <row r="37" spans="3:52" x14ac:dyDescent="0.15">
      <c r="C37" s="18" t="s">
        <v>21</v>
      </c>
      <c r="D37" s="55"/>
      <c r="E37" s="53">
        <v>100000</v>
      </c>
      <c r="F37" s="30">
        <f>E37/E30</f>
        <v>0.34605428899685781</v>
      </c>
    </row>
    <row r="38" spans="3:52" x14ac:dyDescent="0.15">
      <c r="C38" s="18" t="s">
        <v>22</v>
      </c>
      <c r="E38" s="53">
        <v>11000</v>
      </c>
      <c r="F38" s="30">
        <f>E38/E30</f>
        <v>3.806597178965436E-2</v>
      </c>
    </row>
    <row r="39" spans="3:52" x14ac:dyDescent="0.15">
      <c r="C39" s="18" t="s">
        <v>23</v>
      </c>
      <c r="E39" s="53">
        <v>0</v>
      </c>
      <c r="F39" s="30">
        <f>E39/E30</f>
        <v>0</v>
      </c>
    </row>
    <row r="40" spans="3:52" x14ac:dyDescent="0.15">
      <c r="C40" s="18" t="s">
        <v>24</v>
      </c>
      <c r="E40" s="53">
        <v>0</v>
      </c>
      <c r="F40" s="30">
        <f>E40/E30</f>
        <v>0</v>
      </c>
    </row>
    <row r="41" spans="3:52" x14ac:dyDescent="0.15">
      <c r="C41" s="18" t="s">
        <v>25</v>
      </c>
      <c r="E41" s="53">
        <v>0</v>
      </c>
      <c r="F41" s="30">
        <f>E41/E30</f>
        <v>0</v>
      </c>
    </row>
    <row r="42" spans="3:52" x14ac:dyDescent="0.15">
      <c r="C42" s="18"/>
      <c r="E42" s="53"/>
      <c r="F42" s="30"/>
    </row>
    <row r="43" spans="3:52" x14ac:dyDescent="0.15">
      <c r="C43" s="41" t="s">
        <v>26</v>
      </c>
      <c r="D43" s="56"/>
      <c r="E43" s="57">
        <f>SUM(E36:E41)</f>
        <v>111000</v>
      </c>
      <c r="F43" s="58">
        <f>E43/E30</f>
        <v>0.38412026078651218</v>
      </c>
      <c r="AS43" s="36" t="s">
        <v>0</v>
      </c>
    </row>
    <row r="44" spans="3:52" x14ac:dyDescent="0.15">
      <c r="C44" s="52"/>
      <c r="E44" s="38"/>
      <c r="F44" s="30"/>
    </row>
    <row r="45" spans="3:52" x14ac:dyDescent="0.15">
      <c r="C45" s="59" t="s">
        <v>27</v>
      </c>
      <c r="D45" s="31"/>
      <c r="E45" s="60" t="s">
        <v>0</v>
      </c>
      <c r="F45" s="61" t="s">
        <v>0</v>
      </c>
      <c r="AR45" s="51"/>
      <c r="AS45" s="25"/>
      <c r="AT45" s="25"/>
      <c r="AU45" s="25"/>
      <c r="AV45" s="25"/>
      <c r="AW45" s="25"/>
      <c r="AX45" s="25"/>
      <c r="AY45" s="25"/>
      <c r="AZ45" s="25"/>
    </row>
    <row r="46" spans="3:52" x14ac:dyDescent="0.15">
      <c r="C46" s="52"/>
      <c r="E46" s="38"/>
      <c r="F46" s="30"/>
    </row>
    <row r="47" spans="3:52" x14ac:dyDescent="0.15">
      <c r="C47" s="18" t="s">
        <v>28</v>
      </c>
      <c r="E47" s="53">
        <v>0</v>
      </c>
      <c r="F47" s="30">
        <f>E47/E30</f>
        <v>0</v>
      </c>
      <c r="AS47" s="36" t="s">
        <v>0</v>
      </c>
    </row>
    <row r="48" spans="3:52" x14ac:dyDescent="0.15">
      <c r="C48" s="18" t="s">
        <v>29</v>
      </c>
      <c r="E48" s="53">
        <v>0</v>
      </c>
      <c r="F48" s="30">
        <f>E48/E30</f>
        <v>0</v>
      </c>
      <c r="AS48" s="36"/>
    </row>
    <row r="49" spans="3:52" x14ac:dyDescent="0.15">
      <c r="C49" s="18" t="s">
        <v>30</v>
      </c>
      <c r="E49" s="53">
        <v>0</v>
      </c>
      <c r="F49" s="30">
        <f>E49/E30</f>
        <v>0</v>
      </c>
      <c r="AS49" s="36"/>
    </row>
    <row r="50" spans="3:52" x14ac:dyDescent="0.15">
      <c r="C50" s="18" t="s">
        <v>31</v>
      </c>
      <c r="E50" s="53">
        <v>0</v>
      </c>
      <c r="F50" s="30">
        <f>E50/E30</f>
        <v>0</v>
      </c>
      <c r="AS50" s="36"/>
    </row>
    <row r="51" spans="3:52" x14ac:dyDescent="0.15">
      <c r="C51" s="52"/>
      <c r="E51" s="38"/>
      <c r="F51" s="30"/>
    </row>
    <row r="52" spans="3:52" x14ac:dyDescent="0.15">
      <c r="C52" s="62" t="s">
        <v>32</v>
      </c>
      <c r="D52" s="25"/>
      <c r="E52" s="50">
        <f>+SUM(E47:E50)</f>
        <v>0</v>
      </c>
      <c r="F52" s="27">
        <f>E52/E30</f>
        <v>0</v>
      </c>
      <c r="AR52" s="51"/>
      <c r="AS52" s="25"/>
      <c r="AT52" s="25"/>
      <c r="AU52" s="25"/>
      <c r="AV52" s="25"/>
      <c r="AW52" s="25"/>
      <c r="AX52" s="25"/>
      <c r="AY52" s="25"/>
      <c r="AZ52" s="25"/>
    </row>
    <row r="53" spans="3:52" x14ac:dyDescent="0.15">
      <c r="C53" s="63"/>
      <c r="D53" s="64"/>
      <c r="E53" s="65"/>
      <c r="F53" s="66"/>
      <c r="AR53" s="51"/>
      <c r="AS53" s="25"/>
      <c r="AT53" s="25"/>
      <c r="AU53" s="25"/>
      <c r="AV53" s="25"/>
      <c r="AW53" s="25"/>
      <c r="AX53" s="25"/>
      <c r="AY53" s="25"/>
      <c r="AZ53" s="25"/>
    </row>
    <row r="54" spans="3:52" x14ac:dyDescent="0.15">
      <c r="C54" s="67" t="s">
        <v>33</v>
      </c>
      <c r="D54" s="64"/>
      <c r="E54" s="68">
        <f>+E43+E52</f>
        <v>111000</v>
      </c>
      <c r="F54" s="69">
        <f>E54/E30</f>
        <v>0.38412026078651218</v>
      </c>
      <c r="AR54" s="51"/>
      <c r="AS54" s="25"/>
      <c r="AT54" s="25"/>
      <c r="AU54" s="25"/>
      <c r="AV54" s="25"/>
      <c r="AW54" s="25"/>
      <c r="AX54" s="25"/>
      <c r="AY54" s="25"/>
      <c r="AZ54" s="25"/>
    </row>
    <row r="55" spans="3:52" x14ac:dyDescent="0.15">
      <c r="C55" s="52"/>
      <c r="E55" s="38"/>
      <c r="F55" s="30"/>
    </row>
    <row r="56" spans="3:52" x14ac:dyDescent="0.15">
      <c r="C56" s="70" t="s">
        <v>34</v>
      </c>
      <c r="E56" s="71" t="s">
        <v>0</v>
      </c>
      <c r="F56" s="72" t="s">
        <v>0</v>
      </c>
      <c r="AS56" s="36" t="s">
        <v>0</v>
      </c>
    </row>
    <row r="57" spans="3:52" x14ac:dyDescent="0.15">
      <c r="C57" s="73"/>
      <c r="D57" s="55"/>
      <c r="E57" s="74"/>
      <c r="F57" s="75"/>
      <c r="AS57" s="36"/>
    </row>
    <row r="58" spans="3:52" x14ac:dyDescent="0.15">
      <c r="C58" s="76" t="s">
        <v>35</v>
      </c>
      <c r="D58" s="55"/>
      <c r="E58" s="53">
        <v>12000</v>
      </c>
      <c r="F58" s="77">
        <f>E58/$E$30</f>
        <v>4.1526514679622942E-2</v>
      </c>
      <c r="AS58" s="36"/>
    </row>
    <row r="59" spans="3:52" x14ac:dyDescent="0.15">
      <c r="C59" s="76" t="s">
        <v>36</v>
      </c>
      <c r="D59" s="55"/>
      <c r="E59" s="53">
        <v>-11700</v>
      </c>
      <c r="F59" s="77">
        <f t="shared" ref="F59:F62" si="0">E59/$E$30</f>
        <v>-4.0488351812632363E-2</v>
      </c>
      <c r="AS59" s="36"/>
    </row>
    <row r="60" spans="3:52" x14ac:dyDescent="0.15">
      <c r="C60" s="76" t="s">
        <v>37</v>
      </c>
      <c r="D60" s="55"/>
      <c r="E60" s="53">
        <v>177672</v>
      </c>
      <c r="F60" s="77">
        <f t="shared" si="0"/>
        <v>0.61484157634649728</v>
      </c>
      <c r="AS60" s="36"/>
    </row>
    <row r="61" spans="3:52" x14ac:dyDescent="0.15">
      <c r="C61" s="76" t="s">
        <v>38</v>
      </c>
      <c r="D61" s="55"/>
      <c r="E61" s="53">
        <v>0</v>
      </c>
      <c r="F61" s="77">
        <f t="shared" si="0"/>
        <v>0</v>
      </c>
      <c r="AS61" s="36"/>
    </row>
    <row r="62" spans="3:52" x14ac:dyDescent="0.15">
      <c r="C62" s="76" t="s">
        <v>39</v>
      </c>
      <c r="D62" s="55"/>
      <c r="E62" s="53">
        <v>0</v>
      </c>
      <c r="F62" s="77">
        <f t="shared" si="0"/>
        <v>0</v>
      </c>
      <c r="AS62" s="36"/>
    </row>
    <row r="63" spans="3:52" x14ac:dyDescent="0.15">
      <c r="C63" s="78"/>
      <c r="E63" s="38"/>
      <c r="F63" s="30"/>
    </row>
    <row r="64" spans="3:52" ht="14" thickBot="1" x14ac:dyDescent="0.2">
      <c r="C64" s="79" t="s">
        <v>40</v>
      </c>
      <c r="D64" s="25"/>
      <c r="E64" s="80">
        <f>+SUM(E58:E62)</f>
        <v>177972</v>
      </c>
      <c r="F64" s="81">
        <f>E64/E30</f>
        <v>0.61587973921348782</v>
      </c>
      <c r="AR64" s="51"/>
      <c r="AS64" s="82" t="s">
        <v>0</v>
      </c>
      <c r="AT64" s="82" t="s">
        <v>0</v>
      </c>
      <c r="AU64" s="25"/>
      <c r="AV64" s="25"/>
      <c r="AW64" s="25"/>
      <c r="AX64" s="25"/>
      <c r="AY64" s="25"/>
      <c r="AZ64" s="25"/>
    </row>
    <row r="65" spans="3:42" ht="15" thickTop="1" thickBot="1" x14ac:dyDescent="0.2">
      <c r="C65" s="52"/>
      <c r="E65" s="83"/>
      <c r="F65" s="84"/>
      <c r="P65" s="85"/>
    </row>
    <row r="66" spans="3:42" ht="15" thickTop="1" thickBot="1" x14ac:dyDescent="0.2">
      <c r="C66" s="86" t="s">
        <v>41</v>
      </c>
      <c r="E66" s="87">
        <f>+E54+E64</f>
        <v>288972</v>
      </c>
      <c r="F66" s="88">
        <f>E66/E30</f>
        <v>1</v>
      </c>
      <c r="AP66" s="89" t="s">
        <v>0</v>
      </c>
    </row>
    <row r="67" spans="3:42" ht="14" thickTop="1" x14ac:dyDescent="0.15">
      <c r="H67" s="89"/>
      <c r="I67" s="90"/>
    </row>
    <row r="68" spans="3:42" x14ac:dyDescent="0.15">
      <c r="H68" s="89"/>
      <c r="I68" s="90"/>
    </row>
    <row r="69" spans="3:42" x14ac:dyDescent="0.15">
      <c r="H69" s="89"/>
      <c r="I69" s="90"/>
    </row>
    <row r="70" spans="3:42" x14ac:dyDescent="0.15">
      <c r="H70" s="89"/>
      <c r="I70" s="90"/>
    </row>
    <row r="71" spans="3:42" x14ac:dyDescent="0.15">
      <c r="H71" s="89"/>
      <c r="I71" s="90"/>
    </row>
    <row r="72" spans="3:42" x14ac:dyDescent="0.15">
      <c r="H72" s="89"/>
      <c r="I72" s="90"/>
    </row>
    <row r="73" spans="3:42" x14ac:dyDescent="0.15">
      <c r="I73" s="90"/>
    </row>
    <row r="74" spans="3:42" x14ac:dyDescent="0.15">
      <c r="I74" s="90"/>
    </row>
    <row r="75" spans="3:42" x14ac:dyDescent="0.15">
      <c r="I75" s="90"/>
    </row>
    <row r="76" spans="3:42" x14ac:dyDescent="0.15">
      <c r="I76" s="90"/>
    </row>
    <row r="77" spans="3:42" x14ac:dyDescent="0.15">
      <c r="I77" s="90"/>
    </row>
  </sheetData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2021-03-21T13:11:13Z</dcterms:created>
  <dcterms:modified xsi:type="dcterms:W3CDTF">2021-04-12T22:31:10Z</dcterms:modified>
</cp:coreProperties>
</file>