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1/Finance gaganante (430-853-ME)/Ciel!/"/>
    </mc:Choice>
  </mc:AlternateContent>
  <xr:revisionPtr revIDLastSave="0" documentId="13_ncr:1_{8110E090-E5C5-6745-8DC1-B4D410DED86C}" xr6:coauthVersionLast="47" xr6:coauthVersionMax="47" xr10:uidLastSave="{00000000-0000-0000-0000-000000000000}"/>
  <bookViews>
    <workbookView xWindow="0" yWindow="500" windowWidth="28800" windowHeight="16180" xr2:uid="{8CAEB5CB-C0D8-DE4C-A20C-19F8B85C6B0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J58" i="1"/>
  <c r="E38" i="1"/>
  <c r="I54" i="1"/>
  <c r="I52" i="1"/>
  <c r="I50" i="1"/>
  <c r="I48" i="1"/>
  <c r="I46" i="1"/>
  <c r="I44" i="1"/>
  <c r="G27" i="1"/>
  <c r="G26" i="1"/>
  <c r="G25" i="1"/>
  <c r="G24" i="1"/>
  <c r="G23" i="1"/>
  <c r="G21" i="1"/>
  <c r="E15" i="1"/>
  <c r="E14" i="1"/>
  <c r="E13" i="1"/>
  <c r="E12" i="1"/>
  <c r="E11" i="1"/>
  <c r="E10" i="1"/>
  <c r="E8" i="1"/>
  <c r="E7" i="1"/>
  <c r="I59" i="1" l="1"/>
  <c r="G57" i="1"/>
  <c r="G59" i="1" s="1"/>
  <c r="E57" i="1"/>
  <c r="E59" i="1" s="1"/>
  <c r="J59" i="1" l="1"/>
  <c r="J60" i="1" s="1"/>
</calcChain>
</file>

<file path=xl/sharedStrings.xml><?xml version="1.0" encoding="utf-8"?>
<sst xmlns="http://schemas.openxmlformats.org/spreadsheetml/2006/main" count="57" uniqueCount="50">
  <si>
    <t>ENTRÉES</t>
  </si>
  <si>
    <t>prix du marché</t>
  </si>
  <si>
    <t>PLATS PRINCIPAUX</t>
  </si>
  <si>
    <t>À PARTAGER</t>
  </si>
  <si>
    <t>8/mcx</t>
  </si>
  <si>
    <t>DESSERTS</t>
  </si>
  <si>
    <t>Ça goûte le ciel!</t>
  </si>
  <si>
    <t xml:space="preserve"> </t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</si>
  <si>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Soupe du jour et sa garniture </t>
    </r>
    <r>
      <rPr>
        <b/>
        <i/>
        <sz val="12"/>
        <color rgb="FF42515A"/>
        <rFont val="Times New Roman"/>
        <family val="1"/>
      </rPr>
      <t>8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</si>
  <si>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Assiette de légumes croquants et mousse de légumes, fromage Feta fermier et sel d'ail noir </t>
    </r>
    <r>
      <rPr>
        <b/>
        <i/>
        <sz val="12"/>
        <color rgb="FF42515A"/>
        <rFont val="Times New Roman"/>
        <family val="1"/>
      </rPr>
      <t>13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</si>
  <si>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Crevettes Nordiques, sauce cocktail tomate fumée et raifort, salade de céleri et oignon </t>
    </r>
    <r>
      <rPr>
        <b/>
        <i/>
        <sz val="12"/>
        <color rgb="FF42515A"/>
        <rFont val="Times New Roman"/>
        <family val="1"/>
      </rPr>
      <t>14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</si>
  <si>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Fromage l'Origine de Charlevoix, kale et butternut marinés, graines de tournesol et caramel de betteraves </t>
    </r>
    <r>
      <rPr>
        <b/>
        <i/>
        <sz val="12"/>
        <color rgb="FF42515A"/>
        <rFont val="Times New Roman"/>
        <family val="1"/>
      </rPr>
      <t>15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</si>
  <si>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Omble chevalier fumé à chaud, vinaigre d’eau d’érable, caviar d’aubergine, coulis d’amélanche et chips de salsifis </t>
    </r>
    <r>
      <rPr>
        <b/>
        <i/>
        <sz val="12"/>
        <color rgb="FF42515A"/>
        <rFont val="Times New Roman"/>
        <family val="1"/>
      </rPr>
      <t>15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</si>
  <si>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Tartare de cerf, daikon, pancetta des viandes bio, piment d’Espelette, huile d’herbes, échalotes marinées </t>
    </r>
    <r>
      <rPr>
        <b/>
        <i/>
        <sz val="12"/>
        <color rgb="FF42515A"/>
        <rFont val="Times New Roman"/>
        <family val="1"/>
      </rPr>
      <t>19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</si>
  <si>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Pressé de foie gras au Cognac et myrique baumier, laque à l’argousier, concombre, citron et tuile de sarrasin </t>
    </r>
    <r>
      <rPr>
        <b/>
        <i/>
        <sz val="12"/>
        <color rgb="FF42515A"/>
        <rFont val="Times New Roman"/>
        <family val="1"/>
      </rPr>
      <t>22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</si>
  <si>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Champignons sauvages du moment </t>
    </r>
    <r>
      <rPr>
        <b/>
        <i/>
        <sz val="12"/>
        <color rgb="FF42515A"/>
        <rFont val="Times New Roman"/>
        <family val="1"/>
      </rPr>
      <t>prix du marché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</si>
  <si>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Salade verte, ail confit et citron </t>
    </r>
    <r>
      <rPr>
        <sz val="12"/>
        <color rgb="FF42515A"/>
        <rFont val="Symbol"/>
        <charset val="2"/>
      </rPr>
      <t>7</t>
    </r>
  </si>
  <si>
    <r>
      <t>·</t>
    </r>
    <r>
      <rPr>
        <sz val="12"/>
        <color rgb="FF42515A"/>
        <rFont val="Times New Roman"/>
        <family val="1"/>
      </rPr>
      <t xml:space="preserve">       Tortellini aux haricots blancs et parmesan, bouillon d’oignons caramélisés, poudre de tomate, taliah, champignons marinés, huile de basilic </t>
    </r>
    <r>
      <rPr>
        <b/>
        <i/>
        <sz val="12"/>
        <color rgb="FF42515A"/>
        <rFont val="Times New Roman"/>
        <family val="1"/>
      </rPr>
      <t>24</t>
    </r>
  </si>
  <si>
    <r>
      <t xml:space="preserve">·       </t>
    </r>
    <r>
      <rPr>
        <sz val="12"/>
        <color rgb="FF42515A"/>
        <rFont val="Times New Roman"/>
        <family val="1"/>
      </rPr>
      <t xml:space="preserve">Chorizo Maison, chou rouge, tombée de tomates au cumin et coriandre, maïs en grain, poblano grillé, fromage frais et chicharron </t>
    </r>
    <r>
      <rPr>
        <b/>
        <i/>
        <sz val="12"/>
        <color rgb="FF42515A"/>
        <rFont val="Times New Roman"/>
        <family val="1"/>
      </rPr>
      <t>25</t>
    </r>
  </si>
  <si>
    <r>
      <t xml:space="preserve">·       </t>
    </r>
    <r>
      <rPr>
        <sz val="12"/>
        <color rgb="FF42515A"/>
        <rFont val="Times New Roman"/>
        <family val="1"/>
      </rPr>
      <t xml:space="preserve">Ballotine de poulet BBQ, salade de choux, pommes de terre au jus, sauce barbecue maison </t>
    </r>
    <r>
      <rPr>
        <b/>
        <sz val="12"/>
        <color rgb="FF42515A"/>
        <rFont val="Times New Roman"/>
        <family val="1"/>
      </rPr>
      <t>26</t>
    </r>
  </si>
  <si>
    <r>
      <t>·</t>
    </r>
    <r>
      <rPr>
        <sz val="12"/>
        <color rgb="FF42515A"/>
        <rFont val="Times New Roman"/>
        <family val="1"/>
      </rPr>
      <t xml:space="preserve">       Magret de canard, spaetzle au cerfeuil, oignons perlés, fenouil, courgette, jus de viande au céleri-rave </t>
    </r>
    <r>
      <rPr>
        <b/>
        <sz val="12"/>
        <color rgb="FF42515A"/>
        <rFont val="Times New Roman"/>
        <family val="1"/>
      </rPr>
      <t>36</t>
    </r>
  </si>
  <si>
    <r>
      <t>·</t>
    </r>
    <r>
      <rPr>
        <sz val="12"/>
        <color rgb="FF42515A"/>
        <rFont val="Times New Roman"/>
        <family val="1"/>
      </rPr>
      <t xml:space="preserve">       Flétan de l’Atlantique, crémeuse de panais, bette à carde, cipollini, pleurotes, carottes marinées et sel d’éperlan </t>
    </r>
    <r>
      <rPr>
        <b/>
        <sz val="12"/>
        <color rgb="FF42515A"/>
        <rFont val="Times New Roman"/>
        <family val="1"/>
      </rPr>
      <t>39</t>
    </r>
  </si>
  <si>
    <r>
      <t>·</t>
    </r>
    <r>
      <rPr>
        <sz val="12"/>
        <color rgb="FF42515A"/>
        <rFont val="Times New Roman"/>
        <family val="1"/>
      </rPr>
      <t xml:space="preserve">       Macreuse de boeuf, garniture du moment </t>
    </r>
    <r>
      <rPr>
        <b/>
        <sz val="12"/>
        <color rgb="FF42515A"/>
        <rFont val="Times New Roman"/>
        <family val="1"/>
      </rPr>
      <t>36</t>
    </r>
  </si>
  <si>
    <t xml:space="preserve">         Choix du boucher</t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</si>
  <si>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Sélection de fromages du Québec (50g) </t>
    </r>
    <r>
      <rPr>
        <b/>
        <i/>
        <sz val="12"/>
        <color rgb="FF42515A"/>
        <rFont val="Times New Roman"/>
        <family val="1"/>
      </rPr>
      <t>8/mcx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</si>
  <si>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LE CAFÉ GOURMAND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</si>
  <si>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LA CRÈME BRÛLÉE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</si>
  <si>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MOUSSE DES ANGES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</si>
  <si>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TARTE CITRON ET ARACHIDES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</si>
  <si>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PARFAIT GLACÉ AU CASSIS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</si>
  <si>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CHOCO-BREST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</si>
  <si>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Plateau de charcuteries </t>
    </r>
    <r>
      <rPr>
        <b/>
        <i/>
        <sz val="12"/>
        <color rgb="FF42515A"/>
        <rFont val="Times New Roman"/>
        <family val="1"/>
      </rPr>
      <t xml:space="preserve">30 </t>
    </r>
  </si>
  <si>
    <t xml:space="preserve">         Poisson du jour</t>
  </si>
  <si>
    <t xml:space="preserve">               Mignardises </t>
  </si>
  <si>
    <t xml:space="preserve">               Saveur du moment </t>
  </si>
  <si>
    <t xml:space="preserve">               Mousse basilic, compotée de pêches et graines de soya </t>
  </si>
  <si>
    <t xml:space="preserve">               Crémeux citron et chocolat blanc </t>
  </si>
  <si>
    <t xml:space="preserve">               Confit de cassis et copeaux de chocolat </t>
  </si>
  <si>
    <t>Prix de vente</t>
  </si>
  <si>
    <r>
      <t>·</t>
    </r>
    <r>
      <rPr>
        <sz val="12"/>
        <color rgb="FF42515A"/>
        <rFont val="Times New Roman"/>
        <family val="1"/>
      </rPr>
      <t xml:space="preserve">       Salade de homard, radicchio, salicorne, chioggia, asperges, chou rave, lentilles beluga, vinaigrette à l’huile de homard, fleur d’ail et citron confit </t>
    </r>
  </si>
  <si>
    <t xml:space="preserve">               Pâte à chou, chocolat noir du Mexique </t>
  </si>
  <si>
    <t>Hypothèse : Nombre d’unités moyen acheté par acheteur (Um/A)</t>
  </si>
  <si>
    <t xml:space="preserve">En considérant l’hypothèse : Facture (nourriture) moyenne par acheteur (Fm/A) </t>
  </si>
  <si>
    <t>Dès 17 h</t>
  </si>
  <si>
    <t xml:space="preserve">CIEL! LE MENU </t>
  </si>
  <si>
    <t>Prix moyen offert par catégorie (PMO)</t>
  </si>
  <si>
    <t>Ciel Bistro Bar (2021, 29 octobre). Menu régulier. https://www.cielbistrobar.com/#/menus/ciel_le_menu/</t>
  </si>
  <si>
    <t>j</t>
  </si>
  <si>
    <t>l</t>
  </si>
  <si>
    <t>3 plats x 18,36 $ = 55,08 $ / Prix moyen offert pour les 3 catégories (PMO)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</si>
</sst>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#,##0.0_);\(#,##0.0\)"/>
    <numFmt numFmtId="166" formatCode="0.0"/>
    <numFmt numFmtId="167" formatCode="#,##0.00\ &quot;$&quot;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2515A"/>
      <name val="Times New Roman"/>
      <family val="1"/>
    </font>
    <font>
      <sz val="12"/>
      <color rgb="FF42515A"/>
      <name val="Symbol"/>
      <charset val="2"/>
    </font>
    <font>
      <i/>
      <sz val="12"/>
      <color rgb="FF42515A"/>
      <name val="Times New Roman"/>
      <family val="1"/>
    </font>
    <font>
      <b/>
      <i/>
      <sz val="12"/>
      <color rgb="FF42515A"/>
      <name val="Times New Roman"/>
      <family val="1"/>
    </font>
    <font>
      <sz val="12"/>
      <color rgb="FF42515A"/>
      <name val="Arial"/>
      <family val="2"/>
    </font>
    <font>
      <b/>
      <sz val="12"/>
      <color rgb="FF42515A"/>
      <name val="Times New Roman"/>
      <family val="1"/>
    </font>
    <font>
      <b/>
      <sz val="12"/>
      <color rgb="FF42515A"/>
      <name val="Inherit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1"/>
      <color rgb="FFBD9374"/>
      <name val="Arial"/>
      <family val="2"/>
    </font>
    <font>
      <b/>
      <sz val="21"/>
      <color rgb="FFBD9374"/>
      <name val="Times New Roman"/>
      <family val="1"/>
    </font>
    <font>
      <b/>
      <i/>
      <sz val="16.5"/>
      <color rgb="FFBD9374"/>
      <name val="Arial"/>
      <family val="2"/>
    </font>
    <font>
      <b/>
      <u val="double"/>
      <sz val="16"/>
      <color theme="1"/>
      <name val="Calibri"/>
      <family val="2"/>
      <scheme val="minor"/>
    </font>
    <font>
      <sz val="56"/>
      <color theme="7" tint="-0.249977111117893"/>
      <name val="Arial"/>
      <family val="2"/>
    </font>
    <font>
      <i/>
      <sz val="22"/>
      <color theme="7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 applyAlignment="1">
      <alignment horizontal="justify" vertical="center"/>
    </xf>
    <xf numFmtId="0" fontId="8" fillId="0" borderId="0" xfId="0" applyFont="1"/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8" fillId="0" borderId="0" xfId="1" applyFont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elbistroba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D19B-DC14-4741-A698-47A4D16C0614}">
  <dimension ref="B2:J170"/>
  <sheetViews>
    <sheetView tabSelected="1" zoomScale="120" zoomScaleNormal="140" workbookViewId="0">
      <selection activeCell="A2" sqref="A2"/>
    </sheetView>
  </sheetViews>
  <sheetFormatPr baseColWidth="10" defaultRowHeight="16"/>
  <cols>
    <col min="1" max="1" width="4.83203125" customWidth="1"/>
    <col min="2" max="2" width="128.33203125" customWidth="1"/>
    <col min="3" max="3" width="15.1640625" customWidth="1"/>
    <col min="4" max="4" width="3.6640625" customWidth="1"/>
    <col min="5" max="5" width="18.1640625" bestFit="1" customWidth="1"/>
    <col min="6" max="6" width="1.83203125" customWidth="1"/>
    <col min="7" max="7" width="34.83203125" bestFit="1" customWidth="1"/>
    <col min="8" max="8" width="2.1640625" customWidth="1"/>
    <col min="9" max="9" width="20.5" bestFit="1" customWidth="1"/>
  </cols>
  <sheetData>
    <row r="2" spans="2:9" ht="69">
      <c r="B2" s="24" t="s">
        <v>44</v>
      </c>
    </row>
    <row r="3" spans="2:9" ht="23" customHeight="1">
      <c r="B3" s="25" t="s">
        <v>43</v>
      </c>
    </row>
    <row r="4" spans="2:9">
      <c r="C4" s="2"/>
    </row>
    <row r="5" spans="2:9" ht="27">
      <c r="B5" s="13" t="s">
        <v>0</v>
      </c>
      <c r="C5" s="23" t="s">
        <v>38</v>
      </c>
      <c r="E5" s="13" t="s">
        <v>0</v>
      </c>
      <c r="F5" s="14"/>
      <c r="G5" s="15" t="s">
        <v>2</v>
      </c>
      <c r="H5" s="14"/>
      <c r="I5" s="13" t="s">
        <v>5</v>
      </c>
    </row>
    <row r="6" spans="2:9">
      <c r="C6" s="17"/>
    </row>
    <row r="7" spans="2:9" ht="17">
      <c r="B7" s="3" t="s">
        <v>16</v>
      </c>
      <c r="C7" s="17">
        <v>7</v>
      </c>
      <c r="E7" s="2">
        <f>C7</f>
        <v>7</v>
      </c>
      <c r="G7" s="2"/>
      <c r="H7" s="2"/>
      <c r="I7" s="2"/>
    </row>
    <row r="8" spans="2:9" ht="17">
      <c r="B8" s="3" t="s">
        <v>8</v>
      </c>
      <c r="C8" s="17">
        <v>8</v>
      </c>
      <c r="E8" s="2">
        <f>C8</f>
        <v>8</v>
      </c>
      <c r="G8" s="2"/>
      <c r="H8" s="2"/>
      <c r="I8" s="2"/>
    </row>
    <row r="9" spans="2:9">
      <c r="B9" s="4"/>
      <c r="C9" s="17"/>
      <c r="E9" s="2"/>
      <c r="G9" s="2"/>
      <c r="H9" s="2"/>
      <c r="I9" s="2"/>
    </row>
    <row r="10" spans="2:9" ht="17">
      <c r="B10" s="3" t="s">
        <v>9</v>
      </c>
      <c r="C10" s="17">
        <v>13</v>
      </c>
      <c r="E10" s="2">
        <f t="shared" ref="E10:E15" si="0">C10</f>
        <v>13</v>
      </c>
      <c r="G10" s="2"/>
      <c r="H10" s="2"/>
      <c r="I10" s="2"/>
    </row>
    <row r="11" spans="2:9" ht="17">
      <c r="B11" s="3" t="s">
        <v>10</v>
      </c>
      <c r="C11" s="17">
        <v>14</v>
      </c>
      <c r="E11" s="2">
        <f t="shared" si="0"/>
        <v>14</v>
      </c>
      <c r="G11" s="2"/>
      <c r="H11" s="2"/>
      <c r="I11" s="2"/>
    </row>
    <row r="12" spans="2:9" ht="17">
      <c r="B12" s="3" t="s">
        <v>11</v>
      </c>
      <c r="C12" s="17">
        <v>15</v>
      </c>
      <c r="E12" s="2">
        <f t="shared" si="0"/>
        <v>15</v>
      </c>
      <c r="G12" s="2"/>
      <c r="H12" s="2"/>
      <c r="I12" s="2"/>
    </row>
    <row r="13" spans="2:9" ht="17">
      <c r="B13" s="3" t="s">
        <v>12</v>
      </c>
      <c r="C13" s="17">
        <v>15</v>
      </c>
      <c r="E13" s="2">
        <f t="shared" si="0"/>
        <v>15</v>
      </c>
      <c r="G13" s="2"/>
      <c r="H13" s="2"/>
      <c r="I13" s="2"/>
    </row>
    <row r="14" spans="2:9" ht="17">
      <c r="B14" s="3" t="s">
        <v>13</v>
      </c>
      <c r="C14" s="17">
        <v>19</v>
      </c>
      <c r="E14" s="2">
        <f t="shared" si="0"/>
        <v>19</v>
      </c>
      <c r="G14" s="2"/>
      <c r="H14" s="2"/>
      <c r="I14" s="2"/>
    </row>
    <row r="15" spans="2:9" ht="17">
      <c r="B15" s="3" t="s">
        <v>14</v>
      </c>
      <c r="C15" s="17">
        <v>22</v>
      </c>
      <c r="E15" s="2">
        <f t="shared" si="0"/>
        <v>22</v>
      </c>
      <c r="G15" s="2"/>
      <c r="H15" s="2"/>
      <c r="I15" s="2"/>
    </row>
    <row r="16" spans="2:9" ht="17">
      <c r="B16" s="3" t="s">
        <v>15</v>
      </c>
      <c r="C16" s="17" t="s">
        <v>1</v>
      </c>
      <c r="E16" s="2"/>
      <c r="G16" s="2"/>
      <c r="H16" s="2"/>
      <c r="I16" s="2"/>
    </row>
    <row r="17" spans="2:9">
      <c r="B17" s="1"/>
      <c r="C17" s="17"/>
      <c r="E17" s="2"/>
      <c r="G17" s="2"/>
      <c r="H17" s="2"/>
      <c r="I17" s="2"/>
    </row>
    <row r="18" spans="2:9">
      <c r="C18" s="17"/>
      <c r="E18" s="2"/>
      <c r="G18" s="2"/>
      <c r="H18" s="2"/>
      <c r="I18" s="2"/>
    </row>
    <row r="19" spans="2:9" ht="27">
      <c r="B19" s="15" t="s">
        <v>2</v>
      </c>
      <c r="C19" s="17"/>
      <c r="E19" s="2"/>
      <c r="G19" s="2"/>
      <c r="H19" s="2"/>
      <c r="I19" s="2"/>
    </row>
    <row r="20" spans="2:9">
      <c r="C20" s="17"/>
      <c r="E20" s="2"/>
      <c r="G20" s="2"/>
      <c r="H20" s="2"/>
      <c r="I20" s="2"/>
    </row>
    <row r="21" spans="2:9" ht="17">
      <c r="B21" s="3" t="s">
        <v>17</v>
      </c>
      <c r="C21" s="17">
        <v>24</v>
      </c>
      <c r="E21" s="2"/>
      <c r="G21" s="2">
        <f>C21</f>
        <v>24</v>
      </c>
      <c r="H21" s="2"/>
      <c r="I21" s="2"/>
    </row>
    <row r="22" spans="2:9">
      <c r="B22" s="5"/>
      <c r="C22" s="17"/>
      <c r="E22" s="2"/>
      <c r="G22" s="2"/>
      <c r="H22" s="2"/>
      <c r="I22" s="2"/>
    </row>
    <row r="23" spans="2:9" ht="17">
      <c r="B23" s="3" t="s">
        <v>18</v>
      </c>
      <c r="C23" s="17">
        <v>25</v>
      </c>
      <c r="E23" s="2"/>
      <c r="G23" s="2">
        <f>C23</f>
        <v>25</v>
      </c>
      <c r="H23" s="2"/>
      <c r="I23" s="2"/>
    </row>
    <row r="24" spans="2:9" ht="17">
      <c r="B24" s="3" t="s">
        <v>19</v>
      </c>
      <c r="C24" s="17">
        <v>26</v>
      </c>
      <c r="E24" s="2"/>
      <c r="G24" s="2">
        <f>C24</f>
        <v>26</v>
      </c>
      <c r="H24" s="2"/>
      <c r="I24" s="2"/>
    </row>
    <row r="25" spans="2:9" ht="17">
      <c r="B25" s="3" t="s">
        <v>20</v>
      </c>
      <c r="C25" s="17">
        <v>36</v>
      </c>
      <c r="E25" s="2"/>
      <c r="G25" s="2">
        <f>C25</f>
        <v>36</v>
      </c>
      <c r="H25" s="2"/>
      <c r="I25" s="2"/>
    </row>
    <row r="26" spans="2:9" ht="17">
      <c r="B26" s="3" t="s">
        <v>21</v>
      </c>
      <c r="C26" s="17">
        <v>39</v>
      </c>
      <c r="E26" s="2"/>
      <c r="G26" s="2">
        <f>C26</f>
        <v>39</v>
      </c>
      <c r="H26" s="2"/>
      <c r="I26" s="2"/>
    </row>
    <row r="27" spans="2:9" ht="17">
      <c r="B27" s="3" t="s">
        <v>22</v>
      </c>
      <c r="C27" s="17">
        <v>36</v>
      </c>
      <c r="E27" s="2"/>
      <c r="G27" s="2">
        <f>C27</f>
        <v>36</v>
      </c>
      <c r="H27" s="2"/>
      <c r="I27" s="2"/>
    </row>
    <row r="28" spans="2:9">
      <c r="B28" s="5"/>
      <c r="C28" s="17"/>
      <c r="E28" s="2"/>
      <c r="G28" s="2"/>
      <c r="H28" s="2"/>
      <c r="I28" s="2"/>
    </row>
    <row r="29" spans="2:9" ht="17">
      <c r="B29" s="3" t="s">
        <v>39</v>
      </c>
      <c r="C29" s="17" t="s">
        <v>1</v>
      </c>
      <c r="E29" s="2"/>
      <c r="G29" s="2"/>
      <c r="H29" s="2"/>
      <c r="I29" s="2"/>
    </row>
    <row r="30" spans="2:9">
      <c r="C30" s="17"/>
      <c r="E30" s="2"/>
      <c r="G30" s="2"/>
      <c r="H30" s="2"/>
      <c r="I30" s="2"/>
    </row>
    <row r="31" spans="2:9">
      <c r="C31" s="17"/>
      <c r="E31" s="2"/>
      <c r="G31" s="2"/>
      <c r="H31" s="2"/>
      <c r="I31" s="2"/>
    </row>
    <row r="32" spans="2:9">
      <c r="B32" s="6" t="s">
        <v>32</v>
      </c>
      <c r="C32" s="17" t="s">
        <v>1</v>
      </c>
      <c r="E32" s="2"/>
      <c r="G32" s="2"/>
      <c r="H32" s="2"/>
      <c r="I32" s="2"/>
    </row>
    <row r="33" spans="2:9">
      <c r="B33" s="6" t="s">
        <v>23</v>
      </c>
      <c r="C33" s="17" t="s">
        <v>1</v>
      </c>
      <c r="E33" s="2"/>
      <c r="G33" s="2"/>
      <c r="H33" s="2"/>
      <c r="I33" s="2"/>
    </row>
    <row r="34" spans="2:9">
      <c r="C34" s="17"/>
      <c r="E34" s="2"/>
      <c r="G34" s="2"/>
      <c r="H34" s="2"/>
      <c r="I34" s="2"/>
    </row>
    <row r="35" spans="2:9" ht="26">
      <c r="B35" s="13" t="s">
        <v>3</v>
      </c>
      <c r="C35" s="17"/>
      <c r="E35" s="2"/>
      <c r="G35" s="2"/>
      <c r="H35" s="2"/>
      <c r="I35" s="2"/>
    </row>
    <row r="36" spans="2:9">
      <c r="C36" s="17"/>
      <c r="E36" s="2"/>
      <c r="G36" s="2"/>
      <c r="H36" s="2"/>
      <c r="I36" s="2"/>
    </row>
    <row r="37" spans="2:9" ht="17">
      <c r="B37" s="7" t="s">
        <v>24</v>
      </c>
      <c r="C37" s="17" t="s">
        <v>4</v>
      </c>
      <c r="E37" s="2"/>
      <c r="G37" s="2"/>
      <c r="H37" s="2"/>
      <c r="I37" s="2">
        <v>8</v>
      </c>
    </row>
    <row r="38" spans="2:9" ht="17">
      <c r="B38" s="7" t="s">
        <v>31</v>
      </c>
      <c r="C38" s="17">
        <v>30</v>
      </c>
      <c r="E38" s="2">
        <f>C38/2</f>
        <v>15</v>
      </c>
      <c r="G38" s="2"/>
      <c r="H38" s="2"/>
      <c r="I38" s="2"/>
    </row>
    <row r="39" spans="2:9">
      <c r="C39" s="17"/>
      <c r="E39" s="2"/>
      <c r="G39" s="2"/>
      <c r="H39" s="2"/>
      <c r="I39" s="2"/>
    </row>
    <row r="40" spans="2:9">
      <c r="C40" s="17"/>
      <c r="E40" s="2"/>
      <c r="G40" s="2"/>
      <c r="H40" s="2"/>
      <c r="I40" s="2"/>
    </row>
    <row r="41" spans="2:9" ht="26">
      <c r="B41" s="13" t="s">
        <v>5</v>
      </c>
      <c r="C41" s="17"/>
      <c r="E41" s="2"/>
      <c r="G41" s="2"/>
      <c r="H41" s="2"/>
      <c r="I41" s="2"/>
    </row>
    <row r="42" spans="2:9" ht="22">
      <c r="B42" s="16" t="s">
        <v>6</v>
      </c>
      <c r="C42" s="17"/>
      <c r="E42" s="2"/>
      <c r="G42" s="2"/>
      <c r="H42" s="2"/>
      <c r="I42" s="2"/>
    </row>
    <row r="43" spans="2:9">
      <c r="C43" s="17"/>
      <c r="E43" s="2"/>
      <c r="G43" s="2"/>
      <c r="H43" s="2"/>
      <c r="I43" s="2"/>
    </row>
    <row r="44" spans="2:9">
      <c r="B44" s="8" t="s">
        <v>25</v>
      </c>
      <c r="C44" s="17">
        <v>8</v>
      </c>
      <c r="E44" s="2"/>
      <c r="G44" s="2"/>
      <c r="H44" s="2"/>
      <c r="I44" s="2">
        <f>C44</f>
        <v>8</v>
      </c>
    </row>
    <row r="45" spans="2:9">
      <c r="B45" s="9" t="s">
        <v>33</v>
      </c>
      <c r="C45" s="17" t="s">
        <v>7</v>
      </c>
      <c r="E45" s="2"/>
      <c r="G45" s="2"/>
      <c r="H45" s="2"/>
      <c r="I45" s="2"/>
    </row>
    <row r="46" spans="2:9">
      <c r="B46" s="8" t="s">
        <v>26</v>
      </c>
      <c r="C46" s="17">
        <v>9</v>
      </c>
      <c r="E46" s="2"/>
      <c r="G46" s="2"/>
      <c r="H46" s="2"/>
      <c r="I46" s="2">
        <f>C46</f>
        <v>9</v>
      </c>
    </row>
    <row r="47" spans="2:9">
      <c r="B47" s="9" t="s">
        <v>34</v>
      </c>
      <c r="C47" s="17" t="s">
        <v>7</v>
      </c>
      <c r="E47" s="2"/>
      <c r="G47" s="2"/>
      <c r="H47" s="2"/>
      <c r="I47" s="2"/>
    </row>
    <row r="48" spans="2:9">
      <c r="B48" s="8" t="s">
        <v>27</v>
      </c>
      <c r="C48" s="17">
        <v>10</v>
      </c>
      <c r="E48" s="2"/>
      <c r="G48" s="2"/>
      <c r="H48" s="2"/>
      <c r="I48" s="2">
        <f>C48</f>
        <v>10</v>
      </c>
    </row>
    <row r="49" spans="2:10">
      <c r="B49" s="9" t="s">
        <v>35</v>
      </c>
      <c r="C49" s="17"/>
      <c r="E49" s="2"/>
      <c r="G49" s="2"/>
      <c r="H49" s="2"/>
      <c r="I49" s="2"/>
    </row>
    <row r="50" spans="2:10">
      <c r="B50" s="8" t="s">
        <v>28</v>
      </c>
      <c r="C50" s="17">
        <v>11</v>
      </c>
      <c r="E50" s="2"/>
      <c r="G50" s="2"/>
      <c r="H50" s="2"/>
      <c r="I50" s="2">
        <f>C50</f>
        <v>11</v>
      </c>
    </row>
    <row r="51" spans="2:10">
      <c r="B51" s="9" t="s">
        <v>36</v>
      </c>
      <c r="C51" s="17"/>
      <c r="E51" s="2"/>
      <c r="G51" s="2"/>
      <c r="H51" s="2"/>
      <c r="I51" s="2"/>
    </row>
    <row r="52" spans="2:10">
      <c r="B52" s="8" t="s">
        <v>29</v>
      </c>
      <c r="C52" s="17">
        <v>11</v>
      </c>
      <c r="E52" s="2"/>
      <c r="G52" s="2"/>
      <c r="H52" s="2"/>
      <c r="I52" s="2">
        <f>C52</f>
        <v>11</v>
      </c>
    </row>
    <row r="53" spans="2:10">
      <c r="B53" s="9" t="s">
        <v>37</v>
      </c>
      <c r="C53" s="17"/>
      <c r="E53" s="2"/>
      <c r="G53" s="2"/>
      <c r="H53" s="2"/>
      <c r="I53" s="2"/>
    </row>
    <row r="54" spans="2:10">
      <c r="B54" s="8" t="s">
        <v>30</v>
      </c>
      <c r="C54" s="17">
        <v>12</v>
      </c>
      <c r="E54" s="2"/>
      <c r="G54" s="2"/>
      <c r="H54" s="2"/>
      <c r="I54" s="2">
        <f>C54</f>
        <v>12</v>
      </c>
    </row>
    <row r="55" spans="2:10">
      <c r="B55" s="9" t="s">
        <v>40</v>
      </c>
      <c r="C55" s="17"/>
      <c r="E55" s="2"/>
      <c r="G55" s="2"/>
      <c r="H55" s="2"/>
      <c r="I55" s="2"/>
    </row>
    <row r="56" spans="2:10">
      <c r="B56" s="10"/>
      <c r="C56" s="17"/>
      <c r="E56" s="2"/>
      <c r="G56" s="2"/>
      <c r="H56" s="2"/>
      <c r="I56" s="2"/>
    </row>
    <row r="57" spans="2:10" ht="21">
      <c r="B57" s="12" t="s">
        <v>45</v>
      </c>
      <c r="C57" s="17"/>
      <c r="E57" s="18">
        <f>+SUM(E7:E56)/9</f>
        <v>14.222222222222221</v>
      </c>
      <c r="F57" s="19"/>
      <c r="G57" s="18">
        <f>+SUM(G7:G56)/6</f>
        <v>31</v>
      </c>
      <c r="H57" s="20"/>
      <c r="I57" s="18">
        <f>+SUM(I7:I56)/7</f>
        <v>9.8571428571428577</v>
      </c>
      <c r="J57" s="11"/>
    </row>
    <row r="58" spans="2:10" ht="21">
      <c r="B58" s="12" t="s">
        <v>41</v>
      </c>
      <c r="C58" s="2"/>
      <c r="E58" s="26">
        <v>1</v>
      </c>
      <c r="F58" s="26"/>
      <c r="G58" s="26">
        <v>1</v>
      </c>
      <c r="H58" s="26"/>
      <c r="I58" s="26">
        <v>1</v>
      </c>
      <c r="J58" s="21">
        <f>+SUM(E58:I58)</f>
        <v>3</v>
      </c>
    </row>
    <row r="59" spans="2:10" ht="21">
      <c r="B59" s="12" t="s">
        <v>42</v>
      </c>
      <c r="C59" s="2"/>
      <c r="E59" s="27">
        <f>+E57*E58</f>
        <v>14.222222222222221</v>
      </c>
      <c r="F59" s="27"/>
      <c r="G59" s="27">
        <f>+G57*G58</f>
        <v>31</v>
      </c>
      <c r="H59" s="27"/>
      <c r="I59" s="27">
        <f>+I57*I58</f>
        <v>9.8571428571428577</v>
      </c>
      <c r="J59" s="22">
        <f>+SUM(E59:I59)</f>
        <v>55.079365079365076</v>
      </c>
    </row>
    <row r="60" spans="2:10" ht="21">
      <c r="B60" s="12" t="s">
        <v>49</v>
      </c>
      <c r="C60" s="2"/>
      <c r="J60" s="28">
        <f>+J59/J58</f>
        <v>18.359788359788357</v>
      </c>
    </row>
    <row r="61" spans="2:10">
      <c r="C61" s="2"/>
    </row>
    <row r="62" spans="2:10" ht="21">
      <c r="B62" s="29" t="s">
        <v>46</v>
      </c>
      <c r="C62" s="2"/>
    </row>
    <row r="63" spans="2:10">
      <c r="C63" s="2"/>
    </row>
    <row r="64" spans="2:10">
      <c r="C64" s="2"/>
    </row>
    <row r="65" spans="2:3">
      <c r="C65" s="2"/>
    </row>
    <row r="66" spans="2:3">
      <c r="C66" s="2"/>
    </row>
    <row r="67" spans="2:3">
      <c r="C67" s="2"/>
    </row>
    <row r="68" spans="2:3">
      <c r="B68" t="s">
        <v>48</v>
      </c>
      <c r="C68" s="2"/>
    </row>
    <row r="69" spans="2:3">
      <c r="B69" t="s">
        <v>47</v>
      </c>
      <c r="C69" s="2"/>
    </row>
    <row r="70" spans="2:3">
      <c r="C70" s="2"/>
    </row>
    <row r="71" spans="2:3">
      <c r="C71" s="2"/>
    </row>
    <row r="72" spans="2:3">
      <c r="C72" s="2"/>
    </row>
    <row r="73" spans="2:3">
      <c r="C73" s="2"/>
    </row>
    <row r="74" spans="2:3">
      <c r="C74" s="2"/>
    </row>
    <row r="75" spans="2:3">
      <c r="C75" s="2"/>
    </row>
    <row r="76" spans="2:3">
      <c r="C76" s="2"/>
    </row>
    <row r="77" spans="2:3">
      <c r="C77" s="2"/>
    </row>
    <row r="78" spans="2:3">
      <c r="C78" s="2"/>
    </row>
    <row r="79" spans="2:3">
      <c r="C79" s="2"/>
    </row>
    <row r="80" spans="2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</sheetData>
  <sheetProtection algorithmName="SHA-512" hashValue="gwelh2qL2F+jkVsvsZZ4F42LLu5h9Kjv9Z0xLN3lNAtS/NLzZfyCsR6Z4dAWrBfj8IbYm74BrR0QBYMcgMtX6w==" saltValue="i02PEHAs6YYRsHEqp2R8sA==" spinCount="100000" sheet="1" objects="1" scenarios="1"/>
  <hyperlinks>
    <hyperlink ref="B62" r:id="rId1" location="/menus/ciel_le_menu/" display="https://www.cielbistrobar.com/ - /menus/ciel_le_menu/" xr:uid="{5E74A159-6EAB-CC46-92A5-E9BC6DDF5E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Latour</cp:lastModifiedBy>
  <dcterms:created xsi:type="dcterms:W3CDTF">2021-10-29T12:14:29Z</dcterms:created>
  <dcterms:modified xsi:type="dcterms:W3CDTF">2021-11-01T19:56:07Z</dcterms:modified>
</cp:coreProperties>
</file>