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32880" windowHeight="18600" tabRatio="500"/>
  </bookViews>
  <sheets>
    <sheet name="Bilan Dépar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O5" i="1"/>
  <c r="M5" i="1"/>
  <c r="M2" i="1"/>
  <c r="I36" i="1"/>
  <c r="O120" i="1"/>
  <c r="K136" i="1"/>
  <c r="O124" i="1"/>
  <c r="O127" i="1"/>
  <c r="O133" i="1"/>
  <c r="O130" i="1"/>
  <c r="O136" i="1"/>
  <c r="O105" i="1"/>
  <c r="O108" i="1"/>
  <c r="O111" i="1"/>
  <c r="O114" i="1"/>
  <c r="O76" i="1"/>
  <c r="O80" i="1"/>
  <c r="O84" i="1"/>
  <c r="O88" i="1"/>
  <c r="O92" i="1"/>
  <c r="O95" i="1"/>
  <c r="O98" i="1"/>
  <c r="O101" i="1"/>
  <c r="K101" i="1"/>
  <c r="M40" i="1"/>
  <c r="M44" i="1"/>
  <c r="M59" i="1"/>
  <c r="M65" i="1"/>
  <c r="M68" i="1"/>
  <c r="M15" i="1"/>
  <c r="M22" i="1"/>
  <c r="M29" i="1"/>
  <c r="M36" i="1"/>
  <c r="O116" i="1"/>
  <c r="O138" i="1"/>
  <c r="O140" i="1"/>
  <c r="M70" i="1"/>
  <c r="M140" i="1"/>
  <c r="K114" i="1"/>
  <c r="K116" i="1"/>
  <c r="K138" i="1"/>
  <c r="K140" i="1"/>
  <c r="I68" i="1"/>
  <c r="I70" i="1"/>
  <c r="I140" i="1"/>
</calcChain>
</file>

<file path=xl/sharedStrings.xml><?xml version="1.0" encoding="utf-8"?>
<sst xmlns="http://schemas.openxmlformats.org/spreadsheetml/2006/main" count="330" uniqueCount="97">
  <si>
    <t>Débit</t>
  </si>
  <si>
    <t>Crédit</t>
  </si>
  <si>
    <t>i</t>
  </si>
  <si>
    <t xml:space="preserve"> </t>
  </si>
  <si>
    <t>SOLDE</t>
  </si>
  <si>
    <t>ACTIF (1000)</t>
  </si>
  <si>
    <t>Banque de Montréal</t>
  </si>
  <si>
    <t>Desjardins</t>
  </si>
  <si>
    <t>Clients</t>
  </si>
  <si>
    <t>Complimentaires</t>
  </si>
  <si>
    <t>Autres recevables</t>
  </si>
  <si>
    <t>Employés</t>
  </si>
  <si>
    <t>Provision pour mauvaises créances</t>
  </si>
  <si>
    <t>Nourriture</t>
  </si>
  <si>
    <t>Boissons</t>
  </si>
  <si>
    <t>Fournitures</t>
  </si>
  <si>
    <t>Autres</t>
  </si>
  <si>
    <t>Dépôt chez gaz métropolitain</t>
  </si>
  <si>
    <t>Dépôt chez Hydro Québec</t>
  </si>
  <si>
    <t>Taxes</t>
  </si>
  <si>
    <t>Licences</t>
  </si>
  <si>
    <t xml:space="preserve">Terrain </t>
  </si>
  <si>
    <t>Bâtisse</t>
  </si>
  <si>
    <t>Amort. Acc. Bâtisse</t>
  </si>
  <si>
    <t>Amélioration locative</t>
  </si>
  <si>
    <t>Amort. Acc. Amélioration locative</t>
  </si>
  <si>
    <t>Ameublement, mobilier et équipement</t>
  </si>
  <si>
    <t>Amort. Acc. Ameublement, mobilier et équipement</t>
  </si>
  <si>
    <t>Enseignes</t>
  </si>
  <si>
    <t>Amort. Acc. Enseignes</t>
  </si>
  <si>
    <t>Équipement informatique</t>
  </si>
  <si>
    <t>Amort. Acc. Équipement informatique</t>
  </si>
  <si>
    <t>Divers frais de démarrage</t>
  </si>
  <si>
    <t>Amort. Acc. Divers frais de démarrage</t>
  </si>
  <si>
    <t>PASSIF (2000)</t>
  </si>
  <si>
    <t xml:space="preserve">   </t>
  </si>
  <si>
    <t>Actif courant</t>
  </si>
  <si>
    <t>Trésorerie et équivalents de trésorerie (1100-1199)</t>
  </si>
  <si>
    <t>Clients et autres débiteurs (1200-1299)</t>
  </si>
  <si>
    <t>Autres actifs courants (1400-1499)</t>
  </si>
  <si>
    <t>Actif non courant</t>
  </si>
  <si>
    <t>Placement #1</t>
  </si>
  <si>
    <t>Placement #2</t>
  </si>
  <si>
    <t>Placements (1500-1599)</t>
  </si>
  <si>
    <t>Immobilisation corporellews (1600-1699)</t>
  </si>
  <si>
    <t>Immobolisation incorporelles (1700-1799)</t>
  </si>
  <si>
    <t>Achalandage (Goodwill) (1800-1899)</t>
  </si>
  <si>
    <t>Achalandage</t>
  </si>
  <si>
    <t>Total des actifs</t>
  </si>
  <si>
    <t>Passif courant</t>
  </si>
  <si>
    <t>Total des actifs courants</t>
  </si>
  <si>
    <t>Total des actifs non courants</t>
  </si>
  <si>
    <t>Total des passifs courants</t>
  </si>
  <si>
    <t>Passif non courant</t>
  </si>
  <si>
    <t>Total des passifs non courants</t>
  </si>
  <si>
    <t>Total des capitaux propres</t>
  </si>
  <si>
    <t>Total des passifs et des capitaux propres</t>
  </si>
  <si>
    <t>Vous inc.</t>
  </si>
  <si>
    <t>Stocks (1300-1399)</t>
  </si>
  <si>
    <t>Découverts bancaires (2100-2199)</t>
  </si>
  <si>
    <t>Emprunts bancaires (2200-2299)</t>
  </si>
  <si>
    <t>Marge de crédit (2300-2399)</t>
  </si>
  <si>
    <t>Fournisseurs et autres créditeurs (2400-2499)</t>
  </si>
  <si>
    <t>Produits différés (2500-2599)</t>
  </si>
  <si>
    <t>Provision pour risque et charges (2600-2699)</t>
  </si>
  <si>
    <t>Partie courante de la dette à long terme (2700-2799)</t>
  </si>
  <si>
    <t>Emprunts hypothécaires (2400-2499)</t>
  </si>
  <si>
    <t>Emprunts obligataires (2500-2599)</t>
  </si>
  <si>
    <t>Obligation découlant de contrats de location-financement (2600-2699)</t>
  </si>
  <si>
    <t>Capital actions (3100-3199)</t>
  </si>
  <si>
    <t>Résultats non distribués (3300-3399)</t>
  </si>
  <si>
    <t>Cumul des autres éléments du résultats global (3400-3499)</t>
  </si>
  <si>
    <t>Participation ne donant pas le contrôle (3500-3599)</t>
  </si>
  <si>
    <t>Produits complémentairs</t>
  </si>
  <si>
    <t>CAPITAUX PROPRES (3000)</t>
  </si>
  <si>
    <t>Fournisseurs A</t>
  </si>
  <si>
    <t>xxxx</t>
  </si>
  <si>
    <t>xxx</t>
  </si>
  <si>
    <t xml:space="preserve">Total des passifs </t>
  </si>
  <si>
    <t>Au 1er janvier 2020</t>
  </si>
  <si>
    <t>Divers frais payés d’avance</t>
  </si>
  <si>
    <t>Œuvres d’art</t>
  </si>
  <si>
    <t>Amort. Acc. Œuvres d’art</t>
  </si>
  <si>
    <t>Frais d’émission de la dette à long terme</t>
  </si>
  <si>
    <t>Amort. Acc. Frais d’émission de la dette à long terme</t>
  </si>
  <si>
    <t>Surplus d’apport (3200-3299)</t>
  </si>
  <si>
    <t>Découverts de banque — Banque de de montréal</t>
  </si>
  <si>
    <t>Découvert de banque — Desjardins</t>
  </si>
  <si>
    <t>Emprunts bancaires — Banque de Montréal</t>
  </si>
  <si>
    <t>Emprunts bancaires — Desjardins</t>
  </si>
  <si>
    <t>Marge de crédit — Banque de Montréal</t>
  </si>
  <si>
    <t>Marge de crédit — Desjardins</t>
  </si>
  <si>
    <t>Autres créditeurs 1</t>
  </si>
  <si>
    <t>Actions ordinaires de catégories A</t>
  </si>
  <si>
    <t>Actions privilégiées de catégories B</t>
  </si>
  <si>
    <t>Fond de caisse</t>
  </si>
  <si>
    <t>Bilan de départ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</si>
</sst>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</numFmts>
  <fonts count="50" x14ac:knownFonts="1">
    <font>
      <sz val="12"/>
      <color theme="1"/>
      <name val="Calibri"/>
      <family val="2"/>
      <charset val="128"/>
      <scheme val="minor"/>
    </font>
    <font>
      <sz val="10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"/>
      <charset val="204"/>
    </font>
    <font>
      <b/>
      <sz val="10"/>
      <name val="Arial"/>
      <family val="2"/>
      <charset val="204"/>
    </font>
    <font>
      <sz val="10"/>
      <name val="Arial"/>
      <charset val="204"/>
    </font>
    <font>
      <b/>
      <u val="singleAccounting"/>
      <sz val="10"/>
      <name val="Arial Black"/>
      <family val="2"/>
    </font>
    <font>
      <b/>
      <sz val="10"/>
      <name val="Arial Black"/>
      <family val="2"/>
    </font>
    <font>
      <b/>
      <sz val="12"/>
      <color indexed="9"/>
      <name val="Arial Black"/>
      <family val="2"/>
    </font>
    <font>
      <sz val="12"/>
      <color indexed="9"/>
      <name val="Arial"/>
    </font>
    <font>
      <b/>
      <u/>
      <sz val="10"/>
      <name val="Arial Black"/>
    </font>
    <font>
      <b/>
      <u/>
      <sz val="10"/>
      <name val="Arial"/>
      <family val="2"/>
      <charset val="204"/>
    </font>
    <font>
      <sz val="10"/>
      <color indexed="9"/>
      <name val="Arial"/>
      <charset val="204"/>
    </font>
    <font>
      <b/>
      <sz val="10"/>
      <color theme="0"/>
      <name val="Arial Black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rgb="FFFFFFFF"/>
      <name val="Arial Black"/>
      <family val="2"/>
    </font>
    <font>
      <sz val="12"/>
      <color rgb="FFFFFFFF"/>
      <name val="Arial"/>
    </font>
    <font>
      <sz val="12"/>
      <color rgb="FF000000"/>
      <name val="Calibri"/>
      <family val="2"/>
      <charset val="134"/>
      <scheme val="minor"/>
    </font>
    <font>
      <sz val="12"/>
      <color theme="1"/>
      <name val="Arial Black"/>
    </font>
    <font>
      <sz val="10"/>
      <color theme="1"/>
      <name val="Arial Black"/>
    </font>
    <font>
      <u/>
      <sz val="12"/>
      <color theme="1"/>
      <name val="Arial Black"/>
    </font>
    <font>
      <u/>
      <sz val="12"/>
      <color theme="1"/>
      <name val="Calibri"/>
      <family val="2"/>
      <charset val="128"/>
      <scheme val="minor"/>
    </font>
    <font>
      <u/>
      <sz val="10"/>
      <name val="Arial Black"/>
    </font>
    <font>
      <sz val="12"/>
      <name val="Calibri"/>
      <scheme val="minor"/>
    </font>
    <font>
      <b/>
      <u/>
      <sz val="10"/>
      <name val="Calibri"/>
      <scheme val="minor"/>
    </font>
    <font>
      <u/>
      <sz val="12"/>
      <name val="Calibri"/>
      <scheme val="minor"/>
    </font>
    <font>
      <b/>
      <sz val="12"/>
      <name val="Arial Black"/>
    </font>
    <font>
      <b/>
      <u/>
      <sz val="12"/>
      <color theme="1"/>
      <name val="Arial Black"/>
      <family val="2"/>
    </font>
    <font>
      <u/>
      <sz val="10"/>
      <color theme="1"/>
      <name val="Arial"/>
      <charset val="204"/>
    </font>
    <font>
      <b/>
      <sz val="10"/>
      <name val="Calibri"/>
      <scheme val="minor"/>
    </font>
    <font>
      <b/>
      <u/>
      <sz val="12"/>
      <name val="Arial Black"/>
    </font>
    <font>
      <sz val="10"/>
      <color rgb="FF000000"/>
      <name val="Arial Black"/>
    </font>
    <font>
      <b/>
      <u val="doubleAccounting"/>
      <sz val="12"/>
      <name val="Arial Black"/>
    </font>
    <font>
      <u val="doubleAccounting"/>
      <sz val="12"/>
      <color theme="1"/>
      <name val="Calibri"/>
      <family val="2"/>
      <charset val="128"/>
      <scheme val="minor"/>
    </font>
    <font>
      <sz val="12"/>
      <color indexed="9"/>
      <name val="Calibri"/>
      <scheme val="minor"/>
    </font>
    <font>
      <b/>
      <sz val="10"/>
      <color rgb="FF0000FF"/>
      <name val="Arial Black"/>
    </font>
    <font>
      <b/>
      <u val="doubleAccounting"/>
      <sz val="10"/>
      <name val="Arial Black"/>
    </font>
    <font>
      <b/>
      <u val="doubleAccounting"/>
      <sz val="10"/>
      <color theme="1"/>
      <name val="Arial Black"/>
    </font>
    <font>
      <u/>
      <sz val="10"/>
      <color theme="1"/>
      <name val="Arial Black"/>
    </font>
    <font>
      <u/>
      <sz val="10"/>
      <color rgb="FF000000"/>
      <name val="Arial Black"/>
    </font>
    <font>
      <u val="singleAccounting"/>
      <sz val="12"/>
      <color theme="1"/>
      <name val="Arial Black"/>
    </font>
    <font>
      <u val="singleAccounting"/>
      <sz val="12"/>
      <color theme="1"/>
      <name val="Calibri"/>
      <family val="2"/>
      <charset val="128"/>
      <scheme val="minor"/>
    </font>
    <font>
      <b/>
      <u val="singleAccounting"/>
      <sz val="12"/>
      <name val="Arial Black"/>
    </font>
    <font>
      <b/>
      <u val="singleAccounting"/>
      <sz val="10"/>
      <color theme="1"/>
      <name val="Arial Black"/>
    </font>
    <font>
      <sz val="12"/>
      <color theme="0"/>
      <name val="Calibri"/>
      <family val="2"/>
      <charset val="128"/>
      <scheme val="minor"/>
    </font>
    <font>
      <sz val="10"/>
      <color theme="0"/>
      <name val="Arial Black"/>
    </font>
    <font>
      <sz val="10"/>
      <color theme="0"/>
      <name val="Arial"/>
      <family val="2"/>
      <charset val="204"/>
    </font>
    <font>
      <b/>
      <sz val="12"/>
      <color theme="0"/>
      <name val="Arial"/>
    </font>
    <font>
      <b/>
      <u val="doubleAccounting"/>
      <sz val="10"/>
      <color theme="0"/>
      <name val="Arial Black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6">
    <xf numFmtId="0" fontId="0" fillId="0" borderId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3" fillId="2" borderId="0" xfId="0" applyFont="1" applyFill="1" applyAlignment="1"/>
    <xf numFmtId="0" fontId="0" fillId="2" borderId="0" xfId="0" applyFill="1"/>
    <xf numFmtId="164" fontId="6" fillId="3" borderId="4" xfId="1" applyFont="1" applyFill="1" applyBorder="1" applyAlignment="1">
      <alignment horizontal="center"/>
    </xf>
    <xf numFmtId="164" fontId="6" fillId="4" borderId="0" xfId="1" applyFont="1" applyFill="1" applyBorder="1" applyAlignment="1">
      <alignment horizontal="center"/>
    </xf>
    <xf numFmtId="164" fontId="6" fillId="3" borderId="5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44" fontId="7" fillId="5" borderId="6" xfId="1" applyNumberFormat="1" applyFont="1" applyFill="1" applyBorder="1" applyAlignment="1">
      <alignment horizontal="center"/>
    </xf>
    <xf numFmtId="44" fontId="7" fillId="5" borderId="7" xfId="1" applyNumberFormat="1" applyFont="1" applyFill="1" applyBorder="1" applyAlignment="1">
      <alignment horizontal="center"/>
    </xf>
    <xf numFmtId="44" fontId="7" fillId="5" borderId="8" xfId="1" applyNumberFormat="1" applyFont="1" applyFill="1" applyBorder="1" applyAlignment="1">
      <alignment horizontal="center"/>
    </xf>
    <xf numFmtId="0" fontId="8" fillId="2" borderId="0" xfId="0" applyFont="1" applyFill="1" applyAlignment="1"/>
    <xf numFmtId="0" fontId="9" fillId="2" borderId="0" xfId="0" applyFont="1" applyFill="1" applyAlignment="1"/>
    <xf numFmtId="0" fontId="5" fillId="2" borderId="0" xfId="0" applyFont="1" applyFill="1"/>
    <xf numFmtId="44" fontId="7" fillId="3" borderId="4" xfId="1" applyNumberFormat="1" applyFont="1" applyFill="1" applyBorder="1" applyAlignment="1">
      <alignment horizontal="center"/>
    </xf>
    <xf numFmtId="44" fontId="7" fillId="4" borderId="0" xfId="1" applyNumberFormat="1" applyFont="1" applyFill="1" applyBorder="1" applyAlignment="1">
      <alignment horizontal="center"/>
    </xf>
    <xf numFmtId="44" fontId="7" fillId="3" borderId="5" xfId="1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0" xfId="0" applyFont="1"/>
    <xf numFmtId="0" fontId="0" fillId="0" borderId="0" xfId="0" applyFont="1"/>
    <xf numFmtId="44" fontId="7" fillId="5" borderId="4" xfId="1" applyNumberFormat="1" applyFont="1" applyFill="1" applyBorder="1" applyAlignment="1">
      <alignment horizontal="center"/>
    </xf>
    <xf numFmtId="44" fontId="7" fillId="5" borderId="0" xfId="1" applyNumberFormat="1" applyFont="1" applyFill="1" applyBorder="1" applyAlignment="1">
      <alignment horizontal="center"/>
    </xf>
    <xf numFmtId="44" fontId="7" fillId="5" borderId="5" xfId="1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4" fillId="0" borderId="0" xfId="0" applyFont="1" applyAlignment="1">
      <alignment horizontal="center"/>
    </xf>
    <xf numFmtId="44" fontId="7" fillId="0" borderId="0" xfId="1" applyNumberFormat="1" applyFont="1" applyAlignment="1">
      <alignment horizontal="center"/>
    </xf>
    <xf numFmtId="0" fontId="7" fillId="6" borderId="0" xfId="0" applyFont="1" applyFill="1" applyAlignment="1">
      <alignment horizontal="center"/>
    </xf>
    <xf numFmtId="0" fontId="16" fillId="6" borderId="0" xfId="0" applyFont="1" applyFill="1"/>
    <xf numFmtId="0" fontId="17" fillId="6" borderId="0" xfId="0" applyFont="1" applyFill="1"/>
    <xf numFmtId="0" fontId="5" fillId="6" borderId="0" xfId="0" applyFont="1" applyFill="1"/>
    <xf numFmtId="44" fontId="7" fillId="7" borderId="4" xfId="0" applyNumberFormat="1" applyFont="1" applyFill="1" applyBorder="1" applyAlignment="1">
      <alignment horizontal="center"/>
    </xf>
    <xf numFmtId="44" fontId="7" fillId="8" borderId="0" xfId="0" applyNumberFormat="1" applyFont="1" applyFill="1" applyAlignment="1">
      <alignment horizontal="center"/>
    </xf>
    <xf numFmtId="44" fontId="7" fillId="7" borderId="5" xfId="0" applyNumberFormat="1" applyFont="1" applyFill="1" applyBorder="1" applyAlignment="1">
      <alignment horizontal="center"/>
    </xf>
    <xf numFmtId="0" fontId="18" fillId="0" borderId="0" xfId="0" applyFont="1"/>
    <xf numFmtId="44" fontId="13" fillId="9" borderId="0" xfId="0" applyNumberFormat="1" applyFont="1" applyFill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3" fillId="0" borderId="0" xfId="0" applyFont="1"/>
    <xf numFmtId="0" fontId="7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30" fillId="0" borderId="0" xfId="0" applyFont="1"/>
    <xf numFmtId="0" fontId="31" fillId="0" borderId="0" xfId="0" applyFont="1"/>
    <xf numFmtId="0" fontId="20" fillId="2" borderId="0" xfId="0" applyFont="1" applyFill="1" applyAlignment="1"/>
    <xf numFmtId="0" fontId="20" fillId="0" borderId="0" xfId="0" applyFont="1"/>
    <xf numFmtId="0" fontId="32" fillId="0" borderId="0" xfId="0" applyFont="1"/>
    <xf numFmtId="0" fontId="9" fillId="10" borderId="0" xfId="0" applyFont="1" applyFill="1" applyAlignment="1"/>
    <xf numFmtId="0" fontId="4" fillId="10" borderId="0" xfId="0" applyFont="1" applyFill="1"/>
    <xf numFmtId="0" fontId="28" fillId="10" borderId="0" xfId="0" applyFont="1" applyFill="1" applyAlignment="1"/>
    <xf numFmtId="0" fontId="29" fillId="10" borderId="0" xfId="0" applyFont="1" applyFill="1" applyAlignment="1"/>
    <xf numFmtId="0" fontId="12" fillId="10" borderId="0" xfId="0" applyFont="1" applyFill="1" applyAlignment="1"/>
    <xf numFmtId="0" fontId="30" fillId="10" borderId="0" xfId="0" applyFont="1" applyFill="1"/>
    <xf numFmtId="0" fontId="0" fillId="2" borderId="0" xfId="0" applyFont="1" applyFill="1" applyAlignment="1"/>
    <xf numFmtId="0" fontId="35" fillId="2" borderId="0" xfId="0" applyFont="1" applyFill="1" applyAlignment="1"/>
    <xf numFmtId="44" fontId="36" fillId="3" borderId="4" xfId="1" applyNumberFormat="1" applyFont="1" applyFill="1" applyBorder="1" applyAlignment="1">
      <alignment horizontal="center"/>
    </xf>
    <xf numFmtId="44" fontId="36" fillId="3" borderId="5" xfId="1" applyNumberFormat="1" applyFont="1" applyFill="1" applyBorder="1" applyAlignment="1">
      <alignment horizontal="center"/>
    </xf>
    <xf numFmtId="44" fontId="36" fillId="7" borderId="5" xfId="0" applyNumberFormat="1" applyFont="1" applyFill="1" applyBorder="1" applyAlignment="1">
      <alignment horizontal="center"/>
    </xf>
    <xf numFmtId="44" fontId="36" fillId="7" borderId="4" xfId="0" applyNumberFormat="1" applyFont="1" applyFill="1" applyBorder="1" applyAlignment="1">
      <alignment horizontal="center"/>
    </xf>
    <xf numFmtId="0" fontId="31" fillId="2" borderId="0" xfId="0" applyFont="1" applyFill="1"/>
    <xf numFmtId="0" fontId="30" fillId="2" borderId="0" xfId="0" applyFont="1" applyFill="1"/>
    <xf numFmtId="0" fontId="4" fillId="2" borderId="0" xfId="0" applyFont="1" applyFill="1"/>
    <xf numFmtId="0" fontId="39" fillId="2" borderId="0" xfId="0" applyFont="1" applyFill="1" applyAlignment="1"/>
    <xf numFmtId="0" fontId="39" fillId="0" borderId="0" xfId="0" applyFont="1"/>
    <xf numFmtId="0" fontId="40" fillId="0" borderId="0" xfId="0" applyFont="1"/>
    <xf numFmtId="44" fontId="7" fillId="10" borderId="5" xfId="1" applyNumberFormat="1" applyFont="1" applyFill="1" applyBorder="1" applyAlignment="1">
      <alignment horizontal="center"/>
    </xf>
    <xf numFmtId="44" fontId="7" fillId="10" borderId="4" xfId="1" applyNumberFormat="1" applyFont="1" applyFill="1" applyBorder="1" applyAlignment="1">
      <alignment horizontal="center"/>
    </xf>
    <xf numFmtId="44" fontId="38" fillId="11" borderId="4" xfId="1" applyNumberFormat="1" applyFont="1" applyFill="1" applyBorder="1" applyAlignment="1">
      <alignment horizontal="center"/>
    </xf>
    <xf numFmtId="44" fontId="36" fillId="11" borderId="5" xfId="1" applyNumberFormat="1" applyFont="1" applyFill="1" applyBorder="1" applyAlignment="1">
      <alignment horizontal="center"/>
    </xf>
    <xf numFmtId="44" fontId="37" fillId="11" borderId="5" xfId="1" applyNumberFormat="1" applyFont="1" applyFill="1" applyBorder="1" applyAlignment="1">
      <alignment horizontal="center"/>
    </xf>
    <xf numFmtId="44" fontId="38" fillId="12" borderId="5" xfId="0" applyNumberFormat="1" applyFont="1" applyFill="1" applyBorder="1" applyAlignment="1">
      <alignment horizontal="center"/>
    </xf>
    <xf numFmtId="44" fontId="6" fillId="10" borderId="4" xfId="1" applyNumberFormat="1" applyFont="1" applyFill="1" applyBorder="1" applyAlignment="1">
      <alignment horizontal="center"/>
    </xf>
    <xf numFmtId="44" fontId="6" fillId="10" borderId="5" xfId="1" applyNumberFormat="1" applyFont="1" applyFill="1" applyBorder="1" applyAlignment="1">
      <alignment horizontal="center"/>
    </xf>
    <xf numFmtId="44" fontId="44" fillId="10" borderId="4" xfId="1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4" fontId="44" fillId="10" borderId="5" xfId="1" applyNumberFormat="1" applyFont="1" applyFill="1" applyBorder="1" applyAlignment="1">
      <alignment horizontal="center"/>
    </xf>
    <xf numFmtId="44" fontId="49" fillId="9" borderId="4" xfId="0" applyNumberFormat="1" applyFont="1" applyFill="1" applyBorder="1" applyAlignment="1">
      <alignment horizontal="center"/>
    </xf>
    <xf numFmtId="44" fontId="7" fillId="11" borderId="4" xfId="1" applyNumberFormat="1" applyFont="1" applyFill="1" applyBorder="1" applyAlignment="1">
      <alignment horizontal="center"/>
    </xf>
    <xf numFmtId="44" fontId="7" fillId="12" borderId="4" xfId="0" applyNumberFormat="1" applyFont="1" applyFill="1" applyBorder="1" applyAlignment="1">
      <alignment horizontal="center"/>
    </xf>
    <xf numFmtId="44" fontId="2" fillId="12" borderId="4" xfId="0" applyNumberFormat="1" applyFont="1" applyFill="1" applyBorder="1" applyAlignment="1">
      <alignment horizontal="center"/>
    </xf>
    <xf numFmtId="44" fontId="36" fillId="10" borderId="4" xfId="1" applyNumberFormat="1" applyFont="1" applyFill="1" applyBorder="1" applyAlignment="1">
      <alignment horizontal="center"/>
    </xf>
    <xf numFmtId="0" fontId="43" fillId="1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8" fillId="5" borderId="1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8" fillId="4" borderId="0" xfId="0" applyFont="1" applyFill="1" applyAlignment="1"/>
    <xf numFmtId="0" fontId="9" fillId="4" borderId="0" xfId="0" applyFont="1" applyFill="1" applyAlignment="1"/>
    <xf numFmtId="0" fontId="16" fillId="8" borderId="0" xfId="0" applyFont="1" applyFill="1"/>
    <xf numFmtId="0" fontId="46" fillId="5" borderId="1" xfId="0" applyFont="1" applyFill="1" applyBorder="1" applyAlignment="1">
      <alignment wrapText="1"/>
    </xf>
    <xf numFmtId="0" fontId="45" fillId="5" borderId="2" xfId="0" applyFont="1" applyFill="1" applyBorder="1" applyAlignment="1">
      <alignment wrapText="1"/>
    </xf>
    <xf numFmtId="0" fontId="45" fillId="5" borderId="3" xfId="0" applyFont="1" applyFill="1" applyBorder="1" applyAlignment="1">
      <alignment wrapText="1"/>
    </xf>
    <xf numFmtId="0" fontId="21" fillId="10" borderId="0" xfId="0" applyFont="1" applyFill="1" applyAlignment="1">
      <alignment wrapText="1"/>
    </xf>
    <xf numFmtId="0" fontId="22" fillId="1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3" fillId="11" borderId="0" xfId="0" applyFont="1" applyFill="1" applyAlignment="1">
      <alignment wrapText="1"/>
    </xf>
    <xf numFmtId="0" fontId="0" fillId="11" borderId="0" xfId="0" applyFill="1" applyAlignment="1">
      <alignment wrapText="1"/>
    </xf>
    <xf numFmtId="0" fontId="34" fillId="11" borderId="0" xfId="0" applyFont="1" applyFill="1" applyAlignment="1">
      <alignment wrapText="1"/>
    </xf>
    <xf numFmtId="0" fontId="46" fillId="5" borderId="4" xfId="0" applyFont="1" applyFill="1" applyBorder="1" applyAlignment="1">
      <alignment wrapText="1"/>
    </xf>
    <xf numFmtId="0" fontId="45" fillId="5" borderId="0" xfId="0" applyFont="1" applyFill="1" applyBorder="1" applyAlignment="1">
      <alignment wrapText="1"/>
    </xf>
    <xf numFmtId="0" fontId="45" fillId="5" borderId="5" xfId="0" applyFont="1" applyFill="1" applyBorder="1" applyAlignment="1">
      <alignment wrapText="1"/>
    </xf>
    <xf numFmtId="0" fontId="47" fillId="5" borderId="6" xfId="0" applyFont="1" applyFill="1" applyBorder="1" applyAlignment="1">
      <alignment wrapText="1"/>
    </xf>
    <xf numFmtId="0" fontId="45" fillId="5" borderId="7" xfId="0" applyFont="1" applyFill="1" applyBorder="1" applyAlignment="1">
      <alignment wrapText="1"/>
    </xf>
    <xf numFmtId="0" fontId="45" fillId="5" borderId="8" xfId="0" applyFont="1" applyFill="1" applyBorder="1" applyAlignment="1">
      <alignment wrapText="1"/>
    </xf>
    <xf numFmtId="0" fontId="12" fillId="4" borderId="0" xfId="0" applyFont="1" applyFill="1" applyAlignment="1"/>
    <xf numFmtId="0" fontId="34" fillId="0" borderId="0" xfId="0" applyFont="1" applyAlignment="1">
      <alignment wrapText="1"/>
    </xf>
    <xf numFmtId="0" fontId="41" fillId="10" borderId="0" xfId="0" applyFont="1" applyFill="1" applyAlignment="1">
      <alignment wrapText="1"/>
    </xf>
    <xf numFmtId="0" fontId="42" fillId="10" borderId="0" xfId="0" applyFont="1" applyFill="1" applyAlignment="1">
      <alignment wrapText="1"/>
    </xf>
  </cellXfs>
  <cellStyles count="4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Monétaire 2" xfId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2"/>
  <sheetViews>
    <sheetView tabSelected="1" zoomScale="150" zoomScaleNormal="150" zoomScalePageLayoutView="150" workbookViewId="0"/>
  </sheetViews>
  <sheetFormatPr baseColWidth="10" defaultRowHeight="15" x14ac:dyDescent="0"/>
  <cols>
    <col min="1" max="1" width="4.33203125" customWidth="1"/>
    <col min="7" max="7" width="17.6640625" customWidth="1"/>
    <col min="8" max="8" width="2" customWidth="1"/>
    <col min="9" max="9" width="14.83203125" customWidth="1"/>
    <col min="10" max="10" width="7.1640625" customWidth="1"/>
    <col min="11" max="11" width="14.83203125" customWidth="1"/>
    <col min="12" max="12" width="2.33203125" customWidth="1"/>
    <col min="13" max="13" width="14.83203125" customWidth="1"/>
    <col min="14" max="14" width="7.1640625" customWidth="1"/>
    <col min="15" max="15" width="14.83203125" customWidth="1"/>
  </cols>
  <sheetData>
    <row r="1" spans="2:15" ht="16" thickBot="1"/>
    <row r="2" spans="2:15" ht="16" thickTop="1">
      <c r="B2" s="1"/>
      <c r="C2" s="101" t="s">
        <v>57</v>
      </c>
      <c r="D2" s="102"/>
      <c r="E2" s="102"/>
      <c r="F2" s="102"/>
      <c r="G2" s="103"/>
      <c r="H2" s="2"/>
      <c r="I2" s="89" t="s">
        <v>96</v>
      </c>
      <c r="J2" s="90"/>
      <c r="K2" s="91"/>
      <c r="M2" s="89" t="str">
        <f>I2</f>
        <v>Bilan de départ</v>
      </c>
      <c r="N2" s="90"/>
      <c r="O2" s="91"/>
    </row>
    <row r="3" spans="2:15">
      <c r="B3" s="1"/>
      <c r="C3" s="110" t="s">
        <v>96</v>
      </c>
      <c r="D3" s="111"/>
      <c r="E3" s="111"/>
      <c r="F3" s="111"/>
      <c r="G3" s="112"/>
      <c r="H3" s="2"/>
      <c r="I3" s="92"/>
      <c r="J3" s="93"/>
      <c r="K3" s="94"/>
      <c r="M3" s="92"/>
      <c r="N3" s="93"/>
      <c r="O3" s="94"/>
    </row>
    <row r="4" spans="2:15" ht="16" thickBot="1">
      <c r="B4" s="1"/>
      <c r="C4" s="113" t="s">
        <v>79</v>
      </c>
      <c r="D4" s="114"/>
      <c r="E4" s="114"/>
      <c r="F4" s="114"/>
      <c r="G4" s="115"/>
      <c r="H4" s="2"/>
      <c r="I4" s="95"/>
      <c r="J4" s="96"/>
      <c r="K4" s="97"/>
      <c r="M4" s="95"/>
      <c r="N4" s="96"/>
      <c r="O4" s="97"/>
    </row>
    <row r="5" spans="2:15" ht="19" thickTop="1">
      <c r="B5" s="1"/>
      <c r="H5" s="3"/>
      <c r="I5" s="4" t="s">
        <v>0</v>
      </c>
      <c r="J5" s="5"/>
      <c r="K5" s="6" t="s">
        <v>1</v>
      </c>
      <c r="M5" s="4" t="str">
        <f>I5</f>
        <v>Débit</v>
      </c>
      <c r="N5" s="5"/>
      <c r="O5" s="6" t="str">
        <f>K5</f>
        <v>Crédit</v>
      </c>
    </row>
    <row r="6" spans="2:15" ht="19" thickBot="1">
      <c r="B6" s="7"/>
      <c r="C6" s="98" t="s">
        <v>5</v>
      </c>
      <c r="D6" s="99"/>
      <c r="E6" s="99"/>
      <c r="F6" s="99"/>
      <c r="G6" s="99"/>
      <c r="H6" s="8"/>
      <c r="I6" s="9"/>
      <c r="J6" s="10"/>
      <c r="K6" s="11"/>
      <c r="M6" s="9"/>
      <c r="N6" s="10"/>
      <c r="O6" s="11"/>
    </row>
    <row r="7" spans="2:15" ht="19" thickTop="1">
      <c r="B7" s="7"/>
      <c r="C7" s="12"/>
      <c r="D7" s="13"/>
      <c r="E7" s="13"/>
      <c r="F7" s="13"/>
      <c r="G7" s="13"/>
      <c r="H7" s="14"/>
      <c r="I7" s="15"/>
      <c r="J7" s="16"/>
      <c r="K7" s="17"/>
      <c r="M7" s="15"/>
      <c r="N7" s="16"/>
      <c r="O7" s="17"/>
    </row>
    <row r="8" spans="2:15" ht="16">
      <c r="B8" s="7"/>
      <c r="C8" s="104" t="s">
        <v>36</v>
      </c>
      <c r="D8" s="105"/>
      <c r="E8" s="53"/>
      <c r="F8" s="53"/>
      <c r="G8" s="53"/>
      <c r="H8" s="14"/>
      <c r="I8" s="72"/>
      <c r="J8" s="16"/>
      <c r="K8" s="71"/>
      <c r="M8" s="72"/>
      <c r="N8" s="16"/>
      <c r="O8" s="71"/>
    </row>
    <row r="9" spans="2:15" ht="18">
      <c r="B9" s="7"/>
      <c r="C9" s="37"/>
      <c r="D9" s="38"/>
      <c r="E9" s="13"/>
      <c r="F9" s="13"/>
      <c r="G9" s="13"/>
      <c r="H9" s="14"/>
      <c r="I9" s="15"/>
      <c r="J9" s="16"/>
      <c r="K9" s="17"/>
      <c r="M9" s="15"/>
      <c r="N9" s="16"/>
      <c r="O9" s="17"/>
    </row>
    <row r="10" spans="2:15" ht="15" customHeight="1">
      <c r="B10" s="7">
        <v>1100</v>
      </c>
      <c r="C10" s="106" t="s">
        <v>37</v>
      </c>
      <c r="D10" s="106"/>
      <c r="E10" s="106"/>
      <c r="F10" s="106"/>
      <c r="G10" s="106"/>
      <c r="H10" s="8"/>
      <c r="I10" s="15"/>
      <c r="J10" s="16" t="s">
        <v>2</v>
      </c>
      <c r="K10" s="17"/>
      <c r="M10" s="15">
        <f>(I11+I12+I13)-(K11+K12+K13)</f>
        <v>0</v>
      </c>
      <c r="N10" s="16" t="s">
        <v>2</v>
      </c>
      <c r="O10" s="17"/>
    </row>
    <row r="11" spans="2:15" ht="15" customHeight="1">
      <c r="B11" s="7">
        <v>1110</v>
      </c>
      <c r="C11" s="21" t="s">
        <v>95</v>
      </c>
      <c r="D11" s="20"/>
      <c r="E11" s="80"/>
      <c r="F11" s="80"/>
      <c r="G11" s="80"/>
      <c r="H11" s="8"/>
      <c r="I11" s="61">
        <v>0</v>
      </c>
      <c r="J11" s="16"/>
      <c r="K11" s="62">
        <v>0</v>
      </c>
      <c r="M11" s="15"/>
      <c r="N11" s="16"/>
      <c r="O11" s="17"/>
    </row>
    <row r="12" spans="2:15">
      <c r="B12" s="7">
        <v>1120</v>
      </c>
      <c r="C12" s="21" t="s">
        <v>6</v>
      </c>
      <c r="D12" s="20"/>
      <c r="E12" s="20"/>
      <c r="F12" s="20"/>
      <c r="G12" s="20"/>
      <c r="H12" s="8"/>
      <c r="I12" s="61">
        <v>0</v>
      </c>
      <c r="J12" s="16"/>
      <c r="K12" s="62">
        <v>0</v>
      </c>
      <c r="M12" s="61" t="s">
        <v>3</v>
      </c>
      <c r="N12" s="16"/>
      <c r="O12" s="62" t="s">
        <v>3</v>
      </c>
    </row>
    <row r="13" spans="2:15">
      <c r="B13" s="7">
        <v>1130</v>
      </c>
      <c r="C13" s="21" t="s">
        <v>7</v>
      </c>
      <c r="D13" s="20"/>
      <c r="E13" s="20"/>
      <c r="F13" s="20"/>
      <c r="G13" s="20"/>
      <c r="H13" s="8"/>
      <c r="I13" s="61">
        <v>0</v>
      </c>
      <c r="J13" s="16"/>
      <c r="K13" s="62">
        <v>0</v>
      </c>
      <c r="M13" s="61" t="s">
        <v>3</v>
      </c>
      <c r="N13" s="16"/>
      <c r="O13" s="62" t="s">
        <v>3</v>
      </c>
    </row>
    <row r="14" spans="2:15">
      <c r="B14" s="7" t="s">
        <v>3</v>
      </c>
      <c r="C14" s="20" t="s">
        <v>3</v>
      </c>
      <c r="D14" s="20"/>
      <c r="E14" s="20"/>
      <c r="F14" s="20"/>
      <c r="G14" s="20"/>
      <c r="H14" s="8"/>
      <c r="I14" s="15" t="s">
        <v>3</v>
      </c>
      <c r="J14" s="16"/>
      <c r="K14" s="17" t="s">
        <v>3</v>
      </c>
      <c r="M14" s="15" t="s">
        <v>3</v>
      </c>
      <c r="N14" s="16"/>
      <c r="O14" s="17" t="s">
        <v>3</v>
      </c>
    </row>
    <row r="15" spans="2:15">
      <c r="B15" s="7">
        <v>1200</v>
      </c>
      <c r="C15" s="1" t="s">
        <v>38</v>
      </c>
      <c r="D15" s="18"/>
      <c r="E15" s="43"/>
      <c r="F15" s="20"/>
      <c r="G15" s="20"/>
      <c r="H15" s="8"/>
      <c r="I15" s="15"/>
      <c r="J15" s="16"/>
      <c r="K15" s="17"/>
      <c r="M15" s="15">
        <f>(I16+I17+I18+I19+I20)-(K16+K17+K18+K19+K20)</f>
        <v>0</v>
      </c>
      <c r="N15" s="16"/>
      <c r="O15" s="17"/>
    </row>
    <row r="16" spans="2:15">
      <c r="B16" s="7">
        <v>1210</v>
      </c>
      <c r="C16" s="21" t="s">
        <v>8</v>
      </c>
      <c r="D16" s="20"/>
      <c r="E16" s="20"/>
      <c r="F16" s="20"/>
      <c r="G16" s="20"/>
      <c r="H16" s="8"/>
      <c r="I16" s="61">
        <v>0</v>
      </c>
      <c r="J16" s="16"/>
      <c r="K16" s="62">
        <v>0</v>
      </c>
      <c r="M16" s="61" t="s">
        <v>3</v>
      </c>
      <c r="N16" s="16"/>
      <c r="O16" s="62" t="s">
        <v>3</v>
      </c>
    </row>
    <row r="17" spans="2:15">
      <c r="B17" s="7">
        <v>1220</v>
      </c>
      <c r="C17" s="21" t="s">
        <v>9</v>
      </c>
      <c r="D17" s="20"/>
      <c r="E17" s="20"/>
      <c r="F17" s="20"/>
      <c r="G17" s="20"/>
      <c r="H17" s="8"/>
      <c r="I17" s="61">
        <v>0</v>
      </c>
      <c r="J17" s="16"/>
      <c r="K17" s="62">
        <v>0</v>
      </c>
      <c r="M17" s="61" t="s">
        <v>3</v>
      </c>
      <c r="N17" s="16"/>
      <c r="O17" s="62" t="s">
        <v>3</v>
      </c>
    </row>
    <row r="18" spans="2:15">
      <c r="B18" s="7">
        <v>1230</v>
      </c>
      <c r="C18" s="21" t="s">
        <v>10</v>
      </c>
      <c r="D18" s="20"/>
      <c r="E18" s="20"/>
      <c r="F18" s="20"/>
      <c r="G18" s="20"/>
      <c r="H18" s="8"/>
      <c r="I18" s="61">
        <v>0</v>
      </c>
      <c r="J18" s="16"/>
      <c r="K18" s="62">
        <v>0</v>
      </c>
      <c r="M18" s="61" t="s">
        <v>3</v>
      </c>
      <c r="N18" s="16"/>
      <c r="O18" s="62" t="s">
        <v>3</v>
      </c>
    </row>
    <row r="19" spans="2:15">
      <c r="B19" s="7">
        <v>1240</v>
      </c>
      <c r="C19" s="21" t="s">
        <v>11</v>
      </c>
      <c r="D19" s="20"/>
      <c r="E19" s="20"/>
      <c r="F19" s="20"/>
      <c r="G19" s="20"/>
      <c r="H19" s="8"/>
      <c r="I19" s="61">
        <v>0</v>
      </c>
      <c r="J19" s="16"/>
      <c r="K19" s="62">
        <v>0</v>
      </c>
      <c r="M19" s="61" t="s">
        <v>3</v>
      </c>
      <c r="N19" s="16"/>
      <c r="O19" s="62" t="s">
        <v>3</v>
      </c>
    </row>
    <row r="20" spans="2:15">
      <c r="B20" s="7">
        <v>1250</v>
      </c>
      <c r="C20" s="21" t="s">
        <v>12</v>
      </c>
      <c r="D20" s="20"/>
      <c r="E20" s="20"/>
      <c r="F20" s="20"/>
      <c r="G20" s="20"/>
      <c r="H20" s="8"/>
      <c r="I20" s="61">
        <v>0</v>
      </c>
      <c r="J20" s="16"/>
      <c r="K20" s="62">
        <v>0</v>
      </c>
      <c r="M20" s="61" t="s">
        <v>3</v>
      </c>
      <c r="N20" s="16"/>
      <c r="O20" s="62" t="s">
        <v>3</v>
      </c>
    </row>
    <row r="21" spans="2:15">
      <c r="B21" s="7"/>
      <c r="C21" s="20"/>
      <c r="D21" s="20"/>
      <c r="E21" s="20"/>
      <c r="F21" s="20"/>
      <c r="G21" s="20"/>
      <c r="H21" s="8"/>
      <c r="I21" s="15" t="s">
        <v>3</v>
      </c>
      <c r="J21" s="16"/>
      <c r="K21" s="17" t="s">
        <v>3</v>
      </c>
      <c r="M21" s="15" t="s">
        <v>3</v>
      </c>
      <c r="N21" s="16"/>
      <c r="O21" s="17" t="s">
        <v>3</v>
      </c>
    </row>
    <row r="22" spans="2:15">
      <c r="B22" s="7">
        <v>1300</v>
      </c>
      <c r="C22" s="18" t="s">
        <v>58</v>
      </c>
      <c r="D22" s="19"/>
      <c r="E22" s="20"/>
      <c r="F22" s="20"/>
      <c r="G22" s="20"/>
      <c r="H22" s="8"/>
      <c r="I22" s="15" t="s">
        <v>3</v>
      </c>
      <c r="J22" s="16"/>
      <c r="K22" s="17" t="s">
        <v>3</v>
      </c>
      <c r="M22" s="15">
        <f>(I23+I24+I25+I26+I27)-(K23+K24+K25+K26+K27)</f>
        <v>0</v>
      </c>
      <c r="N22" s="16"/>
      <c r="O22" s="17" t="s">
        <v>3</v>
      </c>
    </row>
    <row r="23" spans="2:15">
      <c r="B23" s="7">
        <v>1310</v>
      </c>
      <c r="C23" s="21" t="s">
        <v>13</v>
      </c>
      <c r="D23" s="20"/>
      <c r="E23" s="20"/>
      <c r="F23" s="20"/>
      <c r="G23" s="20"/>
      <c r="H23" s="8"/>
      <c r="I23" s="61">
        <v>0</v>
      </c>
      <c r="J23" s="16"/>
      <c r="K23" s="62">
        <v>0</v>
      </c>
      <c r="M23" s="61" t="s">
        <v>3</v>
      </c>
      <c r="N23" s="16"/>
      <c r="O23" s="62" t="s">
        <v>3</v>
      </c>
    </row>
    <row r="24" spans="2:15">
      <c r="B24" s="7">
        <v>1320</v>
      </c>
      <c r="C24" s="21" t="s">
        <v>14</v>
      </c>
      <c r="D24" s="20"/>
      <c r="E24" s="20"/>
      <c r="F24" s="20"/>
      <c r="G24" s="20"/>
      <c r="H24" s="8"/>
      <c r="I24" s="61">
        <v>0</v>
      </c>
      <c r="J24" s="16"/>
      <c r="K24" s="62">
        <v>0</v>
      </c>
      <c r="M24" s="61" t="s">
        <v>3</v>
      </c>
      <c r="N24" s="16"/>
      <c r="O24" s="62" t="s">
        <v>3</v>
      </c>
    </row>
    <row r="25" spans="2:15">
      <c r="B25" s="7">
        <v>1330</v>
      </c>
      <c r="C25" s="21" t="s">
        <v>73</v>
      </c>
      <c r="D25" s="20"/>
      <c r="E25" s="20"/>
      <c r="F25" s="20"/>
      <c r="G25" s="20"/>
      <c r="H25" s="8"/>
      <c r="I25" s="61">
        <v>0</v>
      </c>
      <c r="J25" s="16"/>
      <c r="K25" s="62">
        <v>0</v>
      </c>
      <c r="M25" s="61" t="s">
        <v>3</v>
      </c>
      <c r="N25" s="16"/>
      <c r="O25" s="62" t="s">
        <v>3</v>
      </c>
    </row>
    <row r="26" spans="2:15">
      <c r="B26" s="7">
        <v>1340</v>
      </c>
      <c r="C26" s="21" t="s">
        <v>15</v>
      </c>
      <c r="D26" s="20"/>
      <c r="E26" s="20"/>
      <c r="F26" s="20"/>
      <c r="G26" s="20"/>
      <c r="H26" s="8"/>
      <c r="I26" s="61">
        <v>0</v>
      </c>
      <c r="J26" s="16"/>
      <c r="K26" s="62">
        <v>0</v>
      </c>
      <c r="M26" s="61" t="s">
        <v>3</v>
      </c>
      <c r="N26" s="16"/>
      <c r="O26" s="62" t="s">
        <v>3</v>
      </c>
    </row>
    <row r="27" spans="2:15">
      <c r="B27" s="7">
        <v>1350</v>
      </c>
      <c r="C27" s="21" t="s">
        <v>16</v>
      </c>
      <c r="D27" s="20"/>
      <c r="E27" s="20"/>
      <c r="F27" s="20"/>
      <c r="G27" s="20"/>
      <c r="H27" s="8"/>
      <c r="I27" s="61">
        <v>0</v>
      </c>
      <c r="J27" s="16"/>
      <c r="K27" s="62">
        <v>0</v>
      </c>
      <c r="M27" s="61" t="s">
        <v>3</v>
      </c>
      <c r="N27" s="16"/>
      <c r="O27" s="62" t="s">
        <v>3</v>
      </c>
    </row>
    <row r="28" spans="2:15">
      <c r="B28" s="7"/>
      <c r="C28" s="20"/>
      <c r="D28" s="20"/>
      <c r="E28" s="20"/>
      <c r="F28" s="20"/>
      <c r="G28" s="20"/>
      <c r="H28" s="8"/>
      <c r="I28" s="15" t="s">
        <v>3</v>
      </c>
      <c r="J28" s="16"/>
      <c r="K28" s="17" t="s">
        <v>3</v>
      </c>
      <c r="M28" s="15" t="s">
        <v>3</v>
      </c>
      <c r="N28" s="16"/>
      <c r="O28" s="17" t="s">
        <v>3</v>
      </c>
    </row>
    <row r="29" spans="2:15">
      <c r="B29" s="7">
        <v>1400</v>
      </c>
      <c r="C29" s="18" t="s">
        <v>39</v>
      </c>
      <c r="D29" s="19"/>
      <c r="E29" s="20"/>
      <c r="F29" s="20"/>
      <c r="G29" s="20"/>
      <c r="H29" s="8"/>
      <c r="I29" s="15" t="s">
        <v>3</v>
      </c>
      <c r="J29" s="16"/>
      <c r="K29" s="17" t="s">
        <v>3</v>
      </c>
      <c r="M29" s="15">
        <f>+(I30+I31+I32+I33+I34)-(K30+K31+K32+K33+K34)</f>
        <v>0</v>
      </c>
      <c r="N29" s="16"/>
      <c r="O29" s="17" t="s">
        <v>3</v>
      </c>
    </row>
    <row r="30" spans="2:15">
      <c r="B30" s="7">
        <v>1410</v>
      </c>
      <c r="C30" s="44" t="s">
        <v>80</v>
      </c>
      <c r="D30" s="44"/>
      <c r="E30" s="44"/>
      <c r="F30" s="20"/>
      <c r="G30" s="20"/>
      <c r="H30" s="8"/>
      <c r="I30" s="61">
        <v>0</v>
      </c>
      <c r="J30" s="16"/>
      <c r="K30" s="62">
        <v>0</v>
      </c>
      <c r="M30" s="61" t="s">
        <v>3</v>
      </c>
      <c r="N30" s="16"/>
      <c r="O30" s="62" t="s">
        <v>3</v>
      </c>
    </row>
    <row r="31" spans="2:15">
      <c r="B31" s="7">
        <v>1420</v>
      </c>
      <c r="C31" s="44" t="s">
        <v>17</v>
      </c>
      <c r="D31" s="44"/>
      <c r="E31" s="44"/>
      <c r="F31" s="20"/>
      <c r="G31" s="20"/>
      <c r="H31" s="8"/>
      <c r="I31" s="61">
        <v>0</v>
      </c>
      <c r="J31" s="16"/>
      <c r="K31" s="62">
        <v>0</v>
      </c>
      <c r="M31" s="61" t="s">
        <v>3</v>
      </c>
      <c r="N31" s="16"/>
      <c r="O31" s="62" t="s">
        <v>3</v>
      </c>
    </row>
    <row r="32" spans="2:15">
      <c r="B32" s="7">
        <v>1430</v>
      </c>
      <c r="C32" s="44" t="s">
        <v>18</v>
      </c>
      <c r="D32" s="44"/>
      <c r="E32" s="44"/>
      <c r="F32" s="20"/>
      <c r="G32" s="20"/>
      <c r="H32" s="8"/>
      <c r="I32" s="61">
        <v>0</v>
      </c>
      <c r="J32" s="16"/>
      <c r="K32" s="62">
        <v>0</v>
      </c>
      <c r="M32" s="61" t="s">
        <v>3</v>
      </c>
      <c r="N32" s="16"/>
      <c r="O32" s="62" t="s">
        <v>3</v>
      </c>
    </row>
    <row r="33" spans="2:15">
      <c r="B33" s="7">
        <v>1440</v>
      </c>
      <c r="C33" s="44" t="s">
        <v>19</v>
      </c>
      <c r="D33" s="44"/>
      <c r="E33" s="44"/>
      <c r="F33" s="20"/>
      <c r="G33" s="20"/>
      <c r="H33" s="8"/>
      <c r="I33" s="61">
        <v>0</v>
      </c>
      <c r="J33" s="16"/>
      <c r="K33" s="62">
        <v>0</v>
      </c>
      <c r="M33" s="61" t="s">
        <v>3</v>
      </c>
      <c r="N33" s="16"/>
      <c r="O33" s="62" t="s">
        <v>3</v>
      </c>
    </row>
    <row r="34" spans="2:15">
      <c r="B34" s="7">
        <v>1450</v>
      </c>
      <c r="C34" s="44" t="s">
        <v>20</v>
      </c>
      <c r="D34" s="44"/>
      <c r="E34" s="44"/>
      <c r="F34" s="20"/>
      <c r="G34" s="20"/>
      <c r="H34" s="8"/>
      <c r="I34" s="61">
        <v>0</v>
      </c>
      <c r="J34" s="16"/>
      <c r="K34" s="62">
        <v>0</v>
      </c>
      <c r="M34" s="61" t="s">
        <v>3</v>
      </c>
      <c r="N34" s="16"/>
      <c r="O34" s="62" t="s">
        <v>3</v>
      </c>
    </row>
    <row r="35" spans="2:15">
      <c r="B35" s="7"/>
      <c r="C35" s="44"/>
      <c r="D35" s="44"/>
      <c r="E35" s="44"/>
      <c r="F35" s="20"/>
      <c r="G35" s="20"/>
      <c r="H35" s="8"/>
      <c r="I35" s="15"/>
      <c r="J35" s="16"/>
      <c r="K35" s="17"/>
      <c r="M35" s="15"/>
      <c r="N35" s="16"/>
      <c r="O35" s="17"/>
    </row>
    <row r="36" spans="2:15" ht="19">
      <c r="B36" s="7"/>
      <c r="C36" s="118" t="s">
        <v>50</v>
      </c>
      <c r="D36" s="119"/>
      <c r="E36" s="119"/>
      <c r="F36" s="96"/>
      <c r="G36" s="96"/>
      <c r="H36" s="8"/>
      <c r="I36" s="77">
        <f>(I11+I12+I13+I16+I17+I18+I19+I20+I23+I24+I25+I26+I27+I30+I31+I32+I33+I34)-(K11+K12+K13+K16+K17+K18+K19+K20+K23+K24+K25+K26+K27+K30+K31+K32+K33+K34)</f>
        <v>0</v>
      </c>
      <c r="J36" s="16"/>
      <c r="K36" s="71" t="s">
        <v>3</v>
      </c>
      <c r="M36" s="77">
        <f>(M10+M15+M22+M29)</f>
        <v>0</v>
      </c>
      <c r="N36" s="16"/>
      <c r="O36" s="71" t="s">
        <v>3</v>
      </c>
    </row>
    <row r="37" spans="2:15">
      <c r="B37" s="7"/>
      <c r="C37" s="20"/>
      <c r="D37" s="20"/>
      <c r="E37" s="20"/>
      <c r="F37" s="20"/>
      <c r="G37" s="20"/>
      <c r="H37" s="8"/>
      <c r="I37" s="15"/>
      <c r="J37" s="16"/>
      <c r="K37" s="17"/>
      <c r="M37" s="15"/>
      <c r="N37" s="16"/>
      <c r="O37" s="17"/>
    </row>
    <row r="38" spans="2:15" ht="16">
      <c r="B38" s="7"/>
      <c r="C38" s="104" t="s">
        <v>40</v>
      </c>
      <c r="D38" s="105"/>
      <c r="E38" s="54"/>
      <c r="F38" s="54"/>
      <c r="G38" s="54"/>
      <c r="H38" s="8"/>
      <c r="I38" s="72"/>
      <c r="J38" s="16"/>
      <c r="K38" s="71"/>
      <c r="M38" s="72"/>
      <c r="N38" s="16"/>
      <c r="O38" s="71"/>
    </row>
    <row r="39" spans="2:15" ht="18">
      <c r="B39" s="7"/>
      <c r="C39" s="39"/>
      <c r="D39" s="40"/>
      <c r="E39" s="20"/>
      <c r="F39" s="20"/>
      <c r="G39" s="20"/>
      <c r="H39" s="8"/>
      <c r="I39" s="15"/>
      <c r="J39" s="16"/>
      <c r="K39" s="17"/>
      <c r="M39" s="15"/>
      <c r="N39" s="16"/>
      <c r="O39" s="17"/>
    </row>
    <row r="40" spans="2:15">
      <c r="B40" s="7">
        <v>1500</v>
      </c>
      <c r="C40" s="18" t="s">
        <v>43</v>
      </c>
      <c r="D40" s="19"/>
      <c r="E40" s="20"/>
      <c r="F40" s="20"/>
      <c r="G40" s="20"/>
      <c r="H40" s="8"/>
      <c r="I40" s="15"/>
      <c r="J40" s="16"/>
      <c r="K40" s="17"/>
      <c r="M40" s="15">
        <f>(I41+I42)-(K41+K42)</f>
        <v>0</v>
      </c>
      <c r="N40" s="16"/>
      <c r="O40" s="17"/>
    </row>
    <row r="41" spans="2:15">
      <c r="B41" s="41">
        <v>1510</v>
      </c>
      <c r="C41" s="44" t="s">
        <v>41</v>
      </c>
      <c r="D41" s="8"/>
      <c r="E41" s="20"/>
      <c r="F41" s="20"/>
      <c r="G41" s="20"/>
      <c r="H41" s="8"/>
      <c r="I41" s="61">
        <v>0</v>
      </c>
      <c r="J41" s="16"/>
      <c r="K41" s="62">
        <v>0</v>
      </c>
      <c r="M41" s="61" t="s">
        <v>3</v>
      </c>
      <c r="N41" s="16"/>
      <c r="O41" s="62" t="s">
        <v>3</v>
      </c>
    </row>
    <row r="42" spans="2:15">
      <c r="B42" s="41">
        <v>1520</v>
      </c>
      <c r="C42" s="44" t="s">
        <v>42</v>
      </c>
      <c r="D42" s="8"/>
      <c r="E42" s="20"/>
      <c r="F42" s="20"/>
      <c r="G42" s="20"/>
      <c r="H42" s="8"/>
      <c r="I42" s="61">
        <v>0</v>
      </c>
      <c r="J42" s="16"/>
      <c r="K42" s="62">
        <v>0</v>
      </c>
      <c r="M42" s="61" t="s">
        <v>3</v>
      </c>
      <c r="N42" s="16"/>
      <c r="O42" s="62" t="s">
        <v>3</v>
      </c>
    </row>
    <row r="43" spans="2:15">
      <c r="B43" s="7"/>
      <c r="C43" s="20"/>
      <c r="D43" s="20"/>
      <c r="E43" s="20"/>
      <c r="F43" s="20"/>
      <c r="G43" s="20"/>
      <c r="H43" s="8"/>
      <c r="I43" s="15" t="s">
        <v>3</v>
      </c>
      <c r="J43" s="16"/>
      <c r="K43" s="17" t="s">
        <v>3</v>
      </c>
      <c r="M43" s="15" t="s">
        <v>3</v>
      </c>
      <c r="N43" s="16"/>
      <c r="O43" s="17" t="s">
        <v>3</v>
      </c>
    </row>
    <row r="44" spans="2:15">
      <c r="B44" s="7">
        <v>1600</v>
      </c>
      <c r="C44" s="18" t="s">
        <v>44</v>
      </c>
      <c r="D44" s="19"/>
      <c r="E44" s="20"/>
      <c r="F44" s="20"/>
      <c r="G44" s="20"/>
      <c r="H44" s="8"/>
      <c r="I44" s="15" t="s">
        <v>3</v>
      </c>
      <c r="J44" s="16"/>
      <c r="K44" s="17" t="s">
        <v>3</v>
      </c>
      <c r="M44" s="15">
        <f>(I45+I46+I47+I48+I49+I50+I51+I52+I53+I54+I55+I56+I57)-(K45+K46+K47+K48+K49+K50+K51+K52+K53+K54+K55+K56+K57)</f>
        <v>0</v>
      </c>
      <c r="N44" s="16"/>
      <c r="O44" s="17" t="s">
        <v>3</v>
      </c>
    </row>
    <row r="45" spans="2:15">
      <c r="B45" s="7">
        <v>1610</v>
      </c>
      <c r="C45" s="21" t="s">
        <v>21</v>
      </c>
      <c r="D45" s="20"/>
      <c r="E45" s="20"/>
      <c r="F45" s="20"/>
      <c r="G45" s="20"/>
      <c r="H45" s="8"/>
      <c r="I45" s="61">
        <v>0</v>
      </c>
      <c r="J45" s="16"/>
      <c r="K45" s="62">
        <v>0</v>
      </c>
      <c r="M45" s="61" t="s">
        <v>3</v>
      </c>
      <c r="N45" s="16"/>
      <c r="O45" s="62" t="s">
        <v>3</v>
      </c>
    </row>
    <row r="46" spans="2:15">
      <c r="B46" s="7">
        <v>1620</v>
      </c>
      <c r="C46" s="21" t="s">
        <v>22</v>
      </c>
      <c r="D46" s="20"/>
      <c r="E46" s="20"/>
      <c r="F46" s="20"/>
      <c r="G46" s="20"/>
      <c r="H46" s="8"/>
      <c r="I46" s="61">
        <v>0</v>
      </c>
      <c r="J46" s="16"/>
      <c r="K46" s="62">
        <v>0</v>
      </c>
      <c r="M46" s="61" t="s">
        <v>3</v>
      </c>
      <c r="N46" s="16"/>
      <c r="O46" s="62" t="s">
        <v>3</v>
      </c>
    </row>
    <row r="47" spans="2:15">
      <c r="B47" s="7">
        <v>1621</v>
      </c>
      <c r="C47" s="21" t="s">
        <v>23</v>
      </c>
      <c r="D47" s="20"/>
      <c r="E47" s="20"/>
      <c r="F47" s="20"/>
      <c r="G47" s="20"/>
      <c r="H47" s="8"/>
      <c r="I47" s="61">
        <v>0</v>
      </c>
      <c r="J47" s="16"/>
      <c r="K47" s="62">
        <v>0</v>
      </c>
      <c r="M47" s="61" t="s">
        <v>3</v>
      </c>
      <c r="N47" s="16"/>
      <c r="O47" s="62" t="s">
        <v>3</v>
      </c>
    </row>
    <row r="48" spans="2:15">
      <c r="B48" s="7">
        <v>1630</v>
      </c>
      <c r="C48" s="21" t="s">
        <v>24</v>
      </c>
      <c r="D48" s="20"/>
      <c r="E48" s="20"/>
      <c r="F48" s="20"/>
      <c r="G48" s="20"/>
      <c r="H48" s="8"/>
      <c r="I48" s="61">
        <v>0</v>
      </c>
      <c r="J48" s="16"/>
      <c r="K48" s="62">
        <v>0</v>
      </c>
      <c r="M48" s="61" t="s">
        <v>3</v>
      </c>
      <c r="N48" s="16"/>
      <c r="O48" s="62" t="s">
        <v>3</v>
      </c>
    </row>
    <row r="49" spans="2:15">
      <c r="B49" s="7">
        <v>1631</v>
      </c>
      <c r="C49" s="21" t="s">
        <v>25</v>
      </c>
      <c r="D49" s="20"/>
      <c r="E49" s="20"/>
      <c r="F49" s="20"/>
      <c r="G49" s="20"/>
      <c r="H49" s="8"/>
      <c r="I49" s="61">
        <v>0</v>
      </c>
      <c r="J49" s="16"/>
      <c r="K49" s="62">
        <v>0</v>
      </c>
      <c r="M49" s="61" t="s">
        <v>3</v>
      </c>
      <c r="N49" s="16"/>
      <c r="O49" s="62" t="s">
        <v>3</v>
      </c>
    </row>
    <row r="50" spans="2:15">
      <c r="B50" s="7">
        <v>1640</v>
      </c>
      <c r="C50" s="21" t="s">
        <v>26</v>
      </c>
      <c r="D50" s="20"/>
      <c r="E50" s="20"/>
      <c r="F50" s="20"/>
      <c r="G50" s="20"/>
      <c r="H50" s="8"/>
      <c r="I50" s="61">
        <v>0</v>
      </c>
      <c r="J50" s="16"/>
      <c r="K50" s="62">
        <v>0</v>
      </c>
      <c r="M50" s="61" t="s">
        <v>3</v>
      </c>
      <c r="N50" s="16"/>
      <c r="O50" s="62" t="s">
        <v>3</v>
      </c>
    </row>
    <row r="51" spans="2:15">
      <c r="B51" s="7">
        <v>1641</v>
      </c>
      <c r="C51" s="21" t="s">
        <v>27</v>
      </c>
      <c r="D51" s="20"/>
      <c r="E51" s="20"/>
      <c r="F51" s="20"/>
      <c r="G51" s="20"/>
      <c r="H51" s="8"/>
      <c r="I51" s="61">
        <v>0</v>
      </c>
      <c r="J51" s="16"/>
      <c r="K51" s="62">
        <v>0</v>
      </c>
      <c r="M51" s="61" t="s">
        <v>3</v>
      </c>
      <c r="N51" s="16"/>
      <c r="O51" s="62" t="s">
        <v>3</v>
      </c>
    </row>
    <row r="52" spans="2:15">
      <c r="B52" s="7">
        <v>1650</v>
      </c>
      <c r="C52" s="21" t="s">
        <v>28</v>
      </c>
      <c r="D52" s="20"/>
      <c r="E52" s="20"/>
      <c r="F52" s="20"/>
      <c r="G52" s="20"/>
      <c r="H52" s="8"/>
      <c r="I52" s="61">
        <v>0</v>
      </c>
      <c r="J52" s="16"/>
      <c r="K52" s="62">
        <v>0</v>
      </c>
      <c r="M52" s="61" t="s">
        <v>3</v>
      </c>
      <c r="N52" s="16"/>
      <c r="O52" s="62" t="s">
        <v>3</v>
      </c>
    </row>
    <row r="53" spans="2:15">
      <c r="B53" s="7">
        <v>1651</v>
      </c>
      <c r="C53" s="21" t="s">
        <v>29</v>
      </c>
      <c r="D53" s="20"/>
      <c r="E53" s="20"/>
      <c r="F53" s="20"/>
      <c r="G53" s="20"/>
      <c r="H53" s="8"/>
      <c r="I53" s="61">
        <v>0</v>
      </c>
      <c r="J53" s="16"/>
      <c r="K53" s="62">
        <v>0</v>
      </c>
      <c r="M53" s="61" t="s">
        <v>3</v>
      </c>
      <c r="N53" s="16"/>
      <c r="O53" s="62" t="s">
        <v>3</v>
      </c>
    </row>
    <row r="54" spans="2:15">
      <c r="B54" s="7">
        <v>1660</v>
      </c>
      <c r="C54" s="21" t="s">
        <v>81</v>
      </c>
      <c r="D54" s="20"/>
      <c r="E54" s="20"/>
      <c r="F54" s="20"/>
      <c r="G54" s="20"/>
      <c r="H54" s="8"/>
      <c r="I54" s="61">
        <v>0</v>
      </c>
      <c r="J54" s="16"/>
      <c r="K54" s="62">
        <v>0</v>
      </c>
      <c r="M54" s="61" t="s">
        <v>3</v>
      </c>
      <c r="N54" s="16"/>
      <c r="O54" s="62" t="s">
        <v>3</v>
      </c>
    </row>
    <row r="55" spans="2:15">
      <c r="B55" s="7">
        <v>1661</v>
      </c>
      <c r="C55" s="21" t="s">
        <v>82</v>
      </c>
      <c r="D55" s="20"/>
      <c r="E55" s="20"/>
      <c r="F55" s="20"/>
      <c r="G55" s="20"/>
      <c r="H55" s="8"/>
      <c r="I55" s="61">
        <v>0</v>
      </c>
      <c r="J55" s="16"/>
      <c r="K55" s="62">
        <v>0</v>
      </c>
      <c r="M55" s="61" t="s">
        <v>3</v>
      </c>
      <c r="N55" s="16"/>
      <c r="O55" s="62" t="s">
        <v>3</v>
      </c>
    </row>
    <row r="56" spans="2:15">
      <c r="B56" s="7">
        <v>1670</v>
      </c>
      <c r="C56" s="21" t="s">
        <v>30</v>
      </c>
      <c r="D56" s="20"/>
      <c r="E56" s="20"/>
      <c r="F56" s="20"/>
      <c r="G56" s="20"/>
      <c r="H56" s="8"/>
      <c r="I56" s="61">
        <v>0</v>
      </c>
      <c r="J56" s="16"/>
      <c r="K56" s="62">
        <v>0</v>
      </c>
      <c r="M56" s="61" t="s">
        <v>3</v>
      </c>
      <c r="N56" s="16"/>
      <c r="O56" s="62" t="s">
        <v>3</v>
      </c>
    </row>
    <row r="57" spans="2:15">
      <c r="B57" s="7">
        <v>1671</v>
      </c>
      <c r="C57" s="21" t="s">
        <v>31</v>
      </c>
      <c r="D57" s="20"/>
      <c r="E57" s="20"/>
      <c r="F57" s="20"/>
      <c r="G57" s="20"/>
      <c r="H57" s="8"/>
      <c r="I57" s="61">
        <v>0</v>
      </c>
      <c r="J57" s="16"/>
      <c r="K57" s="62">
        <v>0</v>
      </c>
      <c r="M57" s="61" t="s">
        <v>3</v>
      </c>
      <c r="N57" s="16"/>
      <c r="O57" s="62" t="s">
        <v>3</v>
      </c>
    </row>
    <row r="58" spans="2:15">
      <c r="B58" s="7"/>
      <c r="C58" s="20"/>
      <c r="D58" s="20"/>
      <c r="E58" s="20"/>
      <c r="F58" s="20"/>
      <c r="G58" s="20"/>
      <c r="H58" s="8"/>
      <c r="I58" s="15" t="s">
        <v>3</v>
      </c>
      <c r="J58" s="16"/>
      <c r="K58" s="17" t="s">
        <v>3</v>
      </c>
      <c r="M58" s="15" t="s">
        <v>3</v>
      </c>
      <c r="N58" s="16"/>
      <c r="O58" s="17" t="s">
        <v>3</v>
      </c>
    </row>
    <row r="59" spans="2:15">
      <c r="B59" s="7">
        <v>1700</v>
      </c>
      <c r="C59" s="18" t="s">
        <v>45</v>
      </c>
      <c r="D59" s="19"/>
      <c r="E59" s="19"/>
      <c r="F59" s="20"/>
      <c r="G59" s="20"/>
      <c r="H59" s="8"/>
      <c r="I59" s="15" t="s">
        <v>3</v>
      </c>
      <c r="J59" s="16"/>
      <c r="K59" s="17" t="s">
        <v>3</v>
      </c>
      <c r="M59" s="15">
        <f>(I60+I61+I62+I63)-(K60+K61+K62+K63)</f>
        <v>0</v>
      </c>
      <c r="N59" s="16"/>
      <c r="O59" s="17" t="s">
        <v>3</v>
      </c>
    </row>
    <row r="60" spans="2:15">
      <c r="B60" s="7">
        <v>1710</v>
      </c>
      <c r="C60" s="21" t="s">
        <v>32</v>
      </c>
      <c r="D60" s="20"/>
      <c r="E60" s="20"/>
      <c r="F60" s="20"/>
      <c r="G60" s="20"/>
      <c r="H60" s="8"/>
      <c r="I60" s="61">
        <v>0</v>
      </c>
      <c r="J60" s="16"/>
      <c r="K60" s="62">
        <v>0</v>
      </c>
      <c r="M60" s="61" t="s">
        <v>3</v>
      </c>
      <c r="N60" s="16"/>
      <c r="O60" s="62" t="s">
        <v>3</v>
      </c>
    </row>
    <row r="61" spans="2:15">
      <c r="B61" s="7">
        <v>1711</v>
      </c>
      <c r="C61" s="21" t="s">
        <v>33</v>
      </c>
      <c r="D61" s="20"/>
      <c r="E61" s="20"/>
      <c r="F61" s="20"/>
      <c r="G61" s="20"/>
      <c r="H61" s="8"/>
      <c r="I61" s="61">
        <v>0</v>
      </c>
      <c r="J61" s="16"/>
      <c r="K61" s="62">
        <v>0</v>
      </c>
      <c r="M61" s="61" t="s">
        <v>3</v>
      </c>
      <c r="N61" s="16"/>
      <c r="O61" s="62" t="s">
        <v>3</v>
      </c>
    </row>
    <row r="62" spans="2:15">
      <c r="B62" s="7">
        <v>1720</v>
      </c>
      <c r="C62" s="21" t="s">
        <v>83</v>
      </c>
      <c r="D62" s="20"/>
      <c r="E62" s="20"/>
      <c r="F62" s="20"/>
      <c r="G62" s="20"/>
      <c r="H62" s="8"/>
      <c r="I62" s="61">
        <v>0</v>
      </c>
      <c r="J62" s="16"/>
      <c r="K62" s="62">
        <v>0</v>
      </c>
      <c r="M62" s="61" t="s">
        <v>3</v>
      </c>
      <c r="N62" s="16"/>
      <c r="O62" s="62" t="s">
        <v>3</v>
      </c>
    </row>
    <row r="63" spans="2:15">
      <c r="B63" s="7">
        <v>1721</v>
      </c>
      <c r="C63" s="21" t="s">
        <v>84</v>
      </c>
      <c r="D63" s="20"/>
      <c r="E63" s="20"/>
      <c r="F63" s="20"/>
      <c r="G63" s="20"/>
      <c r="H63" s="8"/>
      <c r="I63" s="61">
        <v>0</v>
      </c>
      <c r="J63" s="16"/>
      <c r="K63" s="62">
        <v>0</v>
      </c>
      <c r="M63" s="61" t="s">
        <v>3</v>
      </c>
      <c r="N63" s="16"/>
      <c r="O63" s="62" t="s">
        <v>3</v>
      </c>
    </row>
    <row r="64" spans="2:15">
      <c r="B64" s="7"/>
      <c r="C64" s="21"/>
      <c r="D64" s="20"/>
      <c r="E64" s="20"/>
      <c r="F64" s="20"/>
      <c r="G64" s="20"/>
      <c r="H64" s="8"/>
      <c r="I64" s="15"/>
      <c r="J64" s="16"/>
      <c r="K64" s="17"/>
      <c r="M64" s="15"/>
      <c r="N64" s="16"/>
      <c r="O64" s="17"/>
    </row>
    <row r="65" spans="2:15">
      <c r="B65" s="7">
        <v>1800</v>
      </c>
      <c r="C65" s="18" t="s">
        <v>46</v>
      </c>
      <c r="D65" s="19"/>
      <c r="E65" s="19"/>
      <c r="F65" s="20"/>
      <c r="G65" s="20"/>
      <c r="H65" s="8"/>
      <c r="I65" s="15"/>
      <c r="J65" s="16"/>
      <c r="K65" s="17"/>
      <c r="M65" s="15">
        <f>I66-K66</f>
        <v>0</v>
      </c>
      <c r="N65" s="16"/>
      <c r="O65" s="17"/>
    </row>
    <row r="66" spans="2:15">
      <c r="B66" s="7">
        <v>1810</v>
      </c>
      <c r="C66" s="44" t="s">
        <v>47</v>
      </c>
      <c r="D66" s="19"/>
      <c r="E66" s="19"/>
      <c r="F66" s="20"/>
      <c r="G66" s="20"/>
      <c r="H66" s="8"/>
      <c r="I66" s="61">
        <v>0</v>
      </c>
      <c r="J66" s="16"/>
      <c r="K66" s="62">
        <v>0</v>
      </c>
      <c r="M66" s="61" t="s">
        <v>3</v>
      </c>
      <c r="N66" s="16"/>
      <c r="O66" s="62" t="s">
        <v>3</v>
      </c>
    </row>
    <row r="67" spans="2:15">
      <c r="B67" s="7"/>
      <c r="C67" s="44"/>
      <c r="D67" s="19"/>
      <c r="E67" s="19"/>
      <c r="F67" s="20"/>
      <c r="G67" s="20"/>
      <c r="H67" s="8"/>
      <c r="I67" s="61"/>
      <c r="J67" s="16"/>
      <c r="K67" s="17"/>
      <c r="M67" s="61"/>
      <c r="N67" s="16"/>
      <c r="O67" s="17"/>
    </row>
    <row r="68" spans="2:15" ht="19">
      <c r="B68" s="7"/>
      <c r="C68" s="87" t="s">
        <v>51</v>
      </c>
      <c r="D68" s="88"/>
      <c r="E68" s="88"/>
      <c r="F68" s="88"/>
      <c r="G68" s="88"/>
      <c r="H68" s="8"/>
      <c r="I68" s="79">
        <f>(I41+I42+I45+I46+I47+I48+I49+I50+I51+I52+I53+I54+I55+I56+I57+I60+I61+I62+I63+I66)-(K41+K42+K45+K46+K47+K48+K49+K50+K51+K52+K53+K54+K55+K56+K57+K60+K61+K62+K63+K66)</f>
        <v>0</v>
      </c>
      <c r="J68" s="16"/>
      <c r="K68" s="71" t="s">
        <v>3</v>
      </c>
      <c r="M68" s="79">
        <f>+M40+M44+M59+M65</f>
        <v>0</v>
      </c>
      <c r="N68" s="16"/>
      <c r="O68" s="71" t="s">
        <v>3</v>
      </c>
    </row>
    <row r="69" spans="2:15">
      <c r="B69" s="7"/>
      <c r="C69" s="44"/>
      <c r="D69" s="19"/>
      <c r="E69" s="19"/>
      <c r="F69" s="20"/>
      <c r="G69" s="20"/>
      <c r="H69" s="8"/>
      <c r="I69" s="15"/>
      <c r="J69" s="16"/>
      <c r="K69" s="17"/>
      <c r="M69" s="15"/>
      <c r="N69" s="16"/>
      <c r="O69" s="17"/>
    </row>
    <row r="70" spans="2:15" ht="19">
      <c r="B70" s="7"/>
      <c r="C70" s="107" t="s">
        <v>48</v>
      </c>
      <c r="D70" s="108"/>
      <c r="E70" s="108"/>
      <c r="F70" s="108"/>
      <c r="G70" s="108"/>
      <c r="H70" s="8"/>
      <c r="I70" s="73">
        <f>+I36+I68</f>
        <v>0</v>
      </c>
      <c r="J70" s="16"/>
      <c r="K70" s="74" t="s">
        <v>3</v>
      </c>
      <c r="M70" s="73">
        <f>+M36+M68</f>
        <v>0</v>
      </c>
      <c r="N70" s="16"/>
      <c r="O70" s="74" t="s">
        <v>3</v>
      </c>
    </row>
    <row r="71" spans="2:15">
      <c r="B71" s="7"/>
      <c r="C71" s="20"/>
      <c r="D71" s="20"/>
      <c r="E71" s="20"/>
      <c r="F71" s="20"/>
      <c r="G71" s="20"/>
      <c r="H71" s="8"/>
      <c r="I71" s="15" t="s">
        <v>3</v>
      </c>
      <c r="J71" s="16"/>
      <c r="K71" s="17" t="s">
        <v>3</v>
      </c>
      <c r="M71" s="15" t="s">
        <v>3</v>
      </c>
      <c r="N71" s="16"/>
      <c r="O71" s="17" t="s">
        <v>3</v>
      </c>
    </row>
    <row r="72" spans="2:15" ht="18">
      <c r="B72" s="7"/>
      <c r="C72" s="98" t="s">
        <v>34</v>
      </c>
      <c r="D72" s="116"/>
      <c r="E72" s="116"/>
      <c r="F72" s="116"/>
      <c r="G72" s="116"/>
      <c r="H72" s="8"/>
      <c r="I72" s="22" t="s">
        <v>3</v>
      </c>
      <c r="J72" s="23"/>
      <c r="K72" s="24" t="s">
        <v>3</v>
      </c>
      <c r="M72" s="22" t="s">
        <v>3</v>
      </c>
      <c r="N72" s="23"/>
      <c r="O72" s="24" t="s">
        <v>3</v>
      </c>
    </row>
    <row r="73" spans="2:15" ht="18">
      <c r="B73" s="7"/>
      <c r="C73" s="12"/>
      <c r="D73" s="25"/>
      <c r="E73" s="25"/>
      <c r="F73" s="25"/>
      <c r="G73" s="25"/>
      <c r="H73" s="14"/>
      <c r="I73" s="15"/>
      <c r="J73" s="16"/>
      <c r="K73" s="17"/>
      <c r="M73" s="15"/>
      <c r="N73" s="16"/>
      <c r="O73" s="17"/>
    </row>
    <row r="74" spans="2:15" ht="18">
      <c r="B74" s="7"/>
      <c r="C74" s="55" t="s">
        <v>49</v>
      </c>
      <c r="D74" s="56"/>
      <c r="E74" s="57"/>
      <c r="F74" s="57"/>
      <c r="G74" s="57"/>
      <c r="H74" s="14"/>
      <c r="I74" s="72"/>
      <c r="J74" s="16"/>
      <c r="K74" s="71"/>
      <c r="M74" s="72"/>
      <c r="N74" s="16"/>
      <c r="O74" s="71"/>
    </row>
    <row r="75" spans="2:15" ht="18">
      <c r="B75" s="7"/>
      <c r="C75" s="12"/>
      <c r="D75" s="25"/>
      <c r="E75" s="25"/>
      <c r="F75" s="25"/>
      <c r="G75" s="25"/>
      <c r="H75" s="14"/>
      <c r="I75" s="15"/>
      <c r="J75" s="16"/>
      <c r="K75" s="17"/>
      <c r="M75" s="15"/>
      <c r="N75" s="16"/>
      <c r="O75" s="17"/>
    </row>
    <row r="76" spans="2:15">
      <c r="B76" s="7">
        <v>2100</v>
      </c>
      <c r="C76" s="68" t="s">
        <v>59</v>
      </c>
      <c r="D76" s="2"/>
      <c r="E76" s="25"/>
      <c r="F76" s="25"/>
      <c r="G76" s="25"/>
      <c r="H76" s="14"/>
      <c r="I76" s="15"/>
      <c r="J76" s="16"/>
      <c r="K76" s="17"/>
      <c r="M76" s="15"/>
      <c r="N76" s="16"/>
      <c r="O76" s="17">
        <f>(K77+K78)-(I77+I78)</f>
        <v>0</v>
      </c>
    </row>
    <row r="77" spans="2:15">
      <c r="B77" s="7">
        <v>2110</v>
      </c>
      <c r="C77" s="59" t="s">
        <v>86</v>
      </c>
      <c r="D77" s="59"/>
      <c r="E77" s="60"/>
      <c r="F77" s="25"/>
      <c r="G77" s="25"/>
      <c r="H77" s="14"/>
      <c r="I77" s="61">
        <v>0</v>
      </c>
      <c r="J77" s="16"/>
      <c r="K77" s="62">
        <v>0</v>
      </c>
      <c r="M77" s="61" t="s">
        <v>3</v>
      </c>
      <c r="N77" s="16"/>
      <c r="O77" s="62" t="s">
        <v>3</v>
      </c>
    </row>
    <row r="78" spans="2:15">
      <c r="B78" s="7">
        <v>2120</v>
      </c>
      <c r="C78" s="59" t="s">
        <v>87</v>
      </c>
      <c r="D78" s="59"/>
      <c r="E78" s="60"/>
      <c r="F78" s="25"/>
      <c r="G78" s="25"/>
      <c r="H78" s="14"/>
      <c r="I78" s="61">
        <v>0</v>
      </c>
      <c r="J78" s="16"/>
      <c r="K78" s="62">
        <v>0</v>
      </c>
      <c r="M78" s="61" t="s">
        <v>3</v>
      </c>
      <c r="N78" s="16"/>
      <c r="O78" s="62" t="s">
        <v>3</v>
      </c>
    </row>
    <row r="79" spans="2:15">
      <c r="B79" s="7"/>
      <c r="C79" s="50"/>
      <c r="D79" s="2"/>
      <c r="E79" s="25"/>
      <c r="F79" s="25"/>
      <c r="G79" s="25"/>
      <c r="H79" s="14"/>
      <c r="I79" s="15"/>
      <c r="J79" s="16"/>
      <c r="K79" s="17"/>
      <c r="M79" s="15"/>
      <c r="N79" s="16"/>
      <c r="O79" s="17"/>
    </row>
    <row r="80" spans="2:15">
      <c r="B80" s="7">
        <v>2200</v>
      </c>
      <c r="C80" s="42" t="s">
        <v>60</v>
      </c>
      <c r="D80" s="46"/>
      <c r="E80" s="20"/>
      <c r="F80" s="20"/>
      <c r="G80" s="20"/>
      <c r="H80" s="8"/>
      <c r="I80" s="15" t="s">
        <v>3</v>
      </c>
      <c r="J80" s="16"/>
      <c r="K80" s="17" t="s">
        <v>3</v>
      </c>
      <c r="M80" s="15" t="s">
        <v>3</v>
      </c>
      <c r="N80" s="16"/>
      <c r="O80" s="17">
        <f>(K81+K82)-(I81+I82)</f>
        <v>0</v>
      </c>
    </row>
    <row r="81" spans="2:15">
      <c r="B81" s="7">
        <v>2210</v>
      </c>
      <c r="C81" s="44" t="s">
        <v>88</v>
      </c>
      <c r="D81" s="46"/>
      <c r="E81" s="20"/>
      <c r="F81" s="20"/>
      <c r="G81" s="20"/>
      <c r="H81" s="8"/>
      <c r="I81" s="61">
        <v>0</v>
      </c>
      <c r="J81" s="16"/>
      <c r="K81" s="62">
        <v>0</v>
      </c>
      <c r="M81" s="61" t="s">
        <v>3</v>
      </c>
      <c r="N81" s="16"/>
      <c r="O81" s="62" t="s">
        <v>3</v>
      </c>
    </row>
    <row r="82" spans="2:15">
      <c r="B82" s="7">
        <v>2220</v>
      </c>
      <c r="C82" s="44" t="s">
        <v>89</v>
      </c>
      <c r="D82" s="46"/>
      <c r="E82" s="20"/>
      <c r="F82" s="20"/>
      <c r="G82" s="20"/>
      <c r="H82" s="8"/>
      <c r="I82" s="61">
        <v>0</v>
      </c>
      <c r="J82" s="16"/>
      <c r="K82" s="62">
        <v>0</v>
      </c>
      <c r="M82" s="61" t="s">
        <v>3</v>
      </c>
      <c r="N82" s="16"/>
      <c r="O82" s="62" t="s">
        <v>3</v>
      </c>
    </row>
    <row r="83" spans="2:15">
      <c r="B83" s="7"/>
      <c r="C83" s="1"/>
      <c r="D83" s="46"/>
      <c r="E83" s="20"/>
      <c r="F83" s="20"/>
      <c r="G83" s="20"/>
      <c r="H83" s="8"/>
      <c r="I83" s="15"/>
      <c r="J83" s="16"/>
      <c r="K83" s="17"/>
      <c r="M83" s="15"/>
      <c r="N83" s="16"/>
      <c r="O83" s="17"/>
    </row>
    <row r="84" spans="2:15">
      <c r="B84" s="7">
        <v>2300</v>
      </c>
      <c r="C84" s="42" t="s">
        <v>61</v>
      </c>
      <c r="D84" s="45"/>
      <c r="E84" s="48"/>
      <c r="F84" s="20"/>
      <c r="G84" s="20"/>
      <c r="H84" s="8"/>
      <c r="I84" s="61" t="s">
        <v>3</v>
      </c>
      <c r="J84" s="16"/>
      <c r="K84" s="62" t="s">
        <v>3</v>
      </c>
      <c r="M84" s="61" t="s">
        <v>3</v>
      </c>
      <c r="N84" s="16"/>
      <c r="O84" s="17">
        <f>(K85+K86)-(I85+I86)</f>
        <v>0</v>
      </c>
    </row>
    <row r="85" spans="2:15">
      <c r="B85" s="7">
        <v>2310</v>
      </c>
      <c r="C85" s="44" t="s">
        <v>90</v>
      </c>
      <c r="D85" s="45"/>
      <c r="E85" s="48"/>
      <c r="F85" s="20"/>
      <c r="G85" s="20"/>
      <c r="H85" s="8"/>
      <c r="I85" s="61">
        <v>0</v>
      </c>
      <c r="J85" s="16"/>
      <c r="K85" s="62">
        <v>0</v>
      </c>
      <c r="M85" s="61" t="s">
        <v>3</v>
      </c>
      <c r="N85" s="16"/>
      <c r="O85" s="62" t="s">
        <v>3</v>
      </c>
    </row>
    <row r="86" spans="2:15">
      <c r="B86" s="7">
        <v>2320</v>
      </c>
      <c r="C86" s="44" t="s">
        <v>91</v>
      </c>
      <c r="D86" s="45"/>
      <c r="E86" s="48"/>
      <c r="F86" s="20"/>
      <c r="G86" s="20"/>
      <c r="H86" s="8"/>
      <c r="I86" s="61">
        <v>0</v>
      </c>
      <c r="J86" s="16"/>
      <c r="K86" s="62">
        <v>0</v>
      </c>
      <c r="M86" s="15"/>
      <c r="N86" s="16"/>
      <c r="O86" s="17"/>
    </row>
    <row r="87" spans="2:15">
      <c r="B87" s="7"/>
      <c r="C87" s="1" t="s">
        <v>3</v>
      </c>
      <c r="D87" s="45"/>
      <c r="E87" s="48"/>
      <c r="F87" s="20"/>
      <c r="G87" s="20"/>
      <c r="H87" s="8"/>
      <c r="I87" s="15"/>
      <c r="J87" s="16"/>
      <c r="K87" s="17"/>
      <c r="M87" s="15"/>
      <c r="N87" s="16"/>
      <c r="O87" s="17"/>
    </row>
    <row r="88" spans="2:15">
      <c r="B88" s="7">
        <v>2400</v>
      </c>
      <c r="C88" s="18" t="s">
        <v>62</v>
      </c>
      <c r="D88" s="48"/>
      <c r="E88" s="48"/>
      <c r="F88" s="20"/>
      <c r="G88" s="20"/>
      <c r="H88" s="8"/>
      <c r="I88" s="15" t="s">
        <v>3</v>
      </c>
      <c r="J88" s="16"/>
      <c r="K88" s="17" t="s">
        <v>3</v>
      </c>
      <c r="M88" s="15" t="s">
        <v>3</v>
      </c>
      <c r="N88" s="16"/>
      <c r="O88" s="17">
        <f>(K89+K90)-(I89+I90)</f>
        <v>0</v>
      </c>
    </row>
    <row r="89" spans="2:15">
      <c r="B89" s="7">
        <v>2410</v>
      </c>
      <c r="C89" s="44" t="s">
        <v>75</v>
      </c>
      <c r="D89" s="48"/>
      <c r="E89" s="48"/>
      <c r="F89" s="20"/>
      <c r="G89" s="20"/>
      <c r="H89" s="8"/>
      <c r="I89" s="61">
        <v>0</v>
      </c>
      <c r="J89" s="16"/>
      <c r="K89" s="62">
        <v>0</v>
      </c>
      <c r="M89" s="61" t="s">
        <v>3</v>
      </c>
      <c r="N89" s="16"/>
      <c r="O89" s="62" t="s">
        <v>3</v>
      </c>
    </row>
    <row r="90" spans="2:15">
      <c r="B90" s="7">
        <v>2420</v>
      </c>
      <c r="C90" s="44" t="s">
        <v>92</v>
      </c>
      <c r="D90" s="48"/>
      <c r="E90" s="48"/>
      <c r="F90" s="20"/>
      <c r="G90" s="20"/>
      <c r="H90" s="8"/>
      <c r="I90" s="61">
        <v>0</v>
      </c>
      <c r="J90" s="16"/>
      <c r="K90" s="62">
        <v>0</v>
      </c>
      <c r="M90" s="61" t="s">
        <v>3</v>
      </c>
      <c r="N90" s="16"/>
      <c r="O90" s="62" t="s">
        <v>3</v>
      </c>
    </row>
    <row r="91" spans="2:15">
      <c r="B91" s="7"/>
      <c r="C91" s="43"/>
      <c r="D91" s="48"/>
      <c r="E91" s="48"/>
      <c r="F91" s="20"/>
      <c r="G91" s="20"/>
      <c r="H91" s="8"/>
      <c r="I91" s="15"/>
      <c r="J91" s="16"/>
      <c r="K91" s="17"/>
      <c r="M91" s="15"/>
      <c r="N91" s="16"/>
      <c r="O91" s="17"/>
    </row>
    <row r="92" spans="2:15">
      <c r="B92" s="7">
        <v>2500</v>
      </c>
      <c r="C92" s="18" t="s">
        <v>63</v>
      </c>
      <c r="D92" s="48"/>
      <c r="E92" s="48"/>
      <c r="F92" s="20"/>
      <c r="G92" s="20"/>
      <c r="H92" s="8"/>
      <c r="I92" s="15" t="s">
        <v>3</v>
      </c>
      <c r="J92" s="16"/>
      <c r="K92" s="17" t="s">
        <v>3</v>
      </c>
      <c r="M92" s="15" t="s">
        <v>3</v>
      </c>
      <c r="N92" s="16"/>
      <c r="O92" s="17">
        <f>K93-I93</f>
        <v>0</v>
      </c>
    </row>
    <row r="93" spans="2:15">
      <c r="B93" s="7">
        <v>2510</v>
      </c>
      <c r="C93" s="44" t="s">
        <v>76</v>
      </c>
      <c r="D93" s="48"/>
      <c r="E93" s="48"/>
      <c r="F93" s="20"/>
      <c r="G93" s="20"/>
      <c r="H93" s="8"/>
      <c r="I93" s="61">
        <v>0</v>
      </c>
      <c r="J93" s="16"/>
      <c r="K93" s="62">
        <v>0</v>
      </c>
      <c r="M93" s="61" t="s">
        <v>3</v>
      </c>
      <c r="N93" s="16"/>
      <c r="O93" s="62" t="s">
        <v>3</v>
      </c>
    </row>
    <row r="94" spans="2:15">
      <c r="B94" s="7"/>
      <c r="C94" s="43"/>
      <c r="D94" s="48"/>
      <c r="E94" s="48"/>
      <c r="F94" s="20"/>
      <c r="G94" s="20"/>
      <c r="H94" s="8"/>
      <c r="I94" s="15"/>
      <c r="J94" s="16"/>
      <c r="K94" s="17"/>
      <c r="M94" s="15"/>
      <c r="N94" s="16"/>
      <c r="O94" s="17"/>
    </row>
    <row r="95" spans="2:15">
      <c r="B95" s="7">
        <v>2600</v>
      </c>
      <c r="C95" s="18" t="s">
        <v>64</v>
      </c>
      <c r="D95" s="48"/>
      <c r="E95" s="48"/>
      <c r="F95" s="20"/>
      <c r="G95" s="20"/>
      <c r="H95" s="8"/>
      <c r="I95" s="15"/>
      <c r="J95" s="16"/>
      <c r="K95" s="17"/>
      <c r="M95" s="15"/>
      <c r="N95" s="16"/>
      <c r="O95" s="17">
        <f>K96-I96</f>
        <v>0</v>
      </c>
    </row>
    <row r="96" spans="2:15">
      <c r="B96" s="7">
        <v>2610</v>
      </c>
      <c r="C96" s="44" t="s">
        <v>76</v>
      </c>
      <c r="D96" s="48"/>
      <c r="E96" s="48"/>
      <c r="F96" s="20"/>
      <c r="G96" s="20"/>
      <c r="H96" s="8"/>
      <c r="I96" s="61">
        <v>0</v>
      </c>
      <c r="J96" s="16"/>
      <c r="K96" s="62">
        <v>0</v>
      </c>
      <c r="M96" s="61" t="s">
        <v>3</v>
      </c>
      <c r="N96" s="16"/>
      <c r="O96" s="62" t="s">
        <v>3</v>
      </c>
    </row>
    <row r="97" spans="2:15">
      <c r="B97" s="7"/>
      <c r="C97" s="43"/>
      <c r="D97" s="48"/>
      <c r="E97" s="48"/>
      <c r="F97" s="20"/>
      <c r="G97" s="20"/>
      <c r="H97" s="8"/>
      <c r="I97" s="15"/>
      <c r="J97" s="16"/>
      <c r="K97" s="17"/>
      <c r="M97" s="15"/>
      <c r="N97" s="16"/>
      <c r="O97" s="17"/>
    </row>
    <row r="98" spans="2:15">
      <c r="B98" s="7">
        <v>2700</v>
      </c>
      <c r="C98" s="18" t="s">
        <v>65</v>
      </c>
      <c r="D98" s="48"/>
      <c r="E98" s="48"/>
      <c r="F98" s="20"/>
      <c r="G98" s="20"/>
      <c r="H98" s="8"/>
      <c r="I98" s="15" t="s">
        <v>3</v>
      </c>
      <c r="J98" s="16"/>
      <c r="K98" s="17" t="s">
        <v>3</v>
      </c>
      <c r="M98" s="15" t="s">
        <v>3</v>
      </c>
      <c r="N98" s="16"/>
      <c r="O98" s="17">
        <f>K99-I99</f>
        <v>0</v>
      </c>
    </row>
    <row r="99" spans="2:15">
      <c r="B99" s="7">
        <v>2710</v>
      </c>
      <c r="C99" s="44" t="s">
        <v>77</v>
      </c>
      <c r="D99" s="48"/>
      <c r="E99" s="48"/>
      <c r="F99" s="20"/>
      <c r="G99" s="20"/>
      <c r="H99" s="8"/>
      <c r="I99" s="61">
        <v>0</v>
      </c>
      <c r="J99" s="16"/>
      <c r="K99" s="62">
        <v>0</v>
      </c>
      <c r="M99" s="61" t="s">
        <v>3</v>
      </c>
      <c r="N99" s="16"/>
      <c r="O99" s="62" t="s">
        <v>3</v>
      </c>
    </row>
    <row r="100" spans="2:15">
      <c r="B100" s="7"/>
      <c r="C100" s="48"/>
      <c r="D100" s="48"/>
      <c r="E100" s="48"/>
      <c r="F100" s="20"/>
      <c r="G100" s="20"/>
      <c r="H100" s="8"/>
      <c r="I100" s="15"/>
      <c r="J100" s="16"/>
      <c r="K100" s="17"/>
      <c r="M100" s="15"/>
      <c r="N100" s="16"/>
      <c r="O100" s="17"/>
    </row>
    <row r="101" spans="2:15" ht="19">
      <c r="B101" s="7"/>
      <c r="C101" s="87" t="s">
        <v>52</v>
      </c>
      <c r="D101" s="88"/>
      <c r="E101" s="88"/>
      <c r="F101" s="88"/>
      <c r="G101" s="88"/>
      <c r="H101" s="8"/>
      <c r="I101" s="86" t="s">
        <v>3</v>
      </c>
      <c r="J101" s="16"/>
      <c r="K101" s="81">
        <f>(K77+K78+K81+K82+K85+K86+K89+K90+K93+K96+K99)-(I77+I78+I81+I82+I85+I86+I89+I90+I93+I96+I99)</f>
        <v>0</v>
      </c>
      <c r="M101" s="72" t="s">
        <v>3</v>
      </c>
      <c r="N101" s="16"/>
      <c r="O101" s="81">
        <f>O76+O80+O84+O88+O92+O95+O98</f>
        <v>0</v>
      </c>
    </row>
    <row r="102" spans="2:15" ht="18">
      <c r="B102" s="7"/>
      <c r="C102" s="47"/>
      <c r="D102" s="48"/>
      <c r="E102" s="48"/>
      <c r="F102" s="20"/>
      <c r="G102" s="20"/>
      <c r="H102" s="8"/>
      <c r="I102" s="15"/>
      <c r="J102" s="16"/>
      <c r="K102" s="17"/>
      <c r="M102" s="15"/>
      <c r="N102" s="16"/>
      <c r="O102" s="17"/>
    </row>
    <row r="103" spans="2:15" ht="18">
      <c r="B103" s="7"/>
      <c r="C103" s="55" t="s">
        <v>53</v>
      </c>
      <c r="D103" s="56"/>
      <c r="E103" s="58"/>
      <c r="F103" s="54"/>
      <c r="G103" s="54"/>
      <c r="H103" s="8"/>
      <c r="I103" s="15"/>
      <c r="J103" s="16"/>
      <c r="K103" s="17"/>
      <c r="M103" s="15"/>
      <c r="N103" s="16"/>
      <c r="O103" s="17"/>
    </row>
    <row r="104" spans="2:15">
      <c r="B104" s="7" t="s">
        <v>3</v>
      </c>
      <c r="C104" s="20" t="s">
        <v>3</v>
      </c>
      <c r="D104" s="20"/>
      <c r="E104" s="20"/>
      <c r="F104" s="20"/>
      <c r="G104" s="20"/>
      <c r="H104" s="8"/>
      <c r="I104" s="15" t="s">
        <v>3</v>
      </c>
      <c r="J104" s="16"/>
      <c r="K104" s="17" t="s">
        <v>3</v>
      </c>
      <c r="M104" s="15" t="s">
        <v>3</v>
      </c>
      <c r="N104" s="16"/>
      <c r="O104" s="17" t="s">
        <v>3</v>
      </c>
    </row>
    <row r="105" spans="2:15">
      <c r="B105" s="7">
        <v>2400</v>
      </c>
      <c r="C105" s="42" t="s">
        <v>66</v>
      </c>
      <c r="D105" s="19"/>
      <c r="E105" s="20"/>
      <c r="F105" s="20"/>
      <c r="G105" s="20"/>
      <c r="H105" s="8"/>
      <c r="I105" s="15" t="s">
        <v>3</v>
      </c>
      <c r="J105" s="16"/>
      <c r="K105" s="17"/>
      <c r="M105" s="15" t="s">
        <v>3</v>
      </c>
      <c r="N105" s="16"/>
      <c r="O105" s="17">
        <f>K106-I106</f>
        <v>0</v>
      </c>
    </row>
    <row r="106" spans="2:15">
      <c r="B106" s="7">
        <v>2410</v>
      </c>
      <c r="C106" s="44" t="s">
        <v>76</v>
      </c>
      <c r="D106" s="19"/>
      <c r="E106" s="20"/>
      <c r="F106" s="20"/>
      <c r="G106" s="20"/>
      <c r="H106" s="8"/>
      <c r="I106" s="61">
        <v>0</v>
      </c>
      <c r="J106" s="16"/>
      <c r="K106" s="62">
        <v>0</v>
      </c>
      <c r="M106" s="61" t="s">
        <v>3</v>
      </c>
      <c r="N106" s="16"/>
      <c r="O106" s="62" t="s">
        <v>3</v>
      </c>
    </row>
    <row r="107" spans="2:15">
      <c r="B107" s="7"/>
      <c r="C107" s="1"/>
      <c r="D107" s="19"/>
      <c r="E107" s="20"/>
      <c r="F107" s="20"/>
      <c r="G107" s="20"/>
      <c r="H107" s="8"/>
      <c r="I107" s="15"/>
      <c r="J107" s="16"/>
      <c r="K107" s="17"/>
      <c r="M107" s="15"/>
      <c r="N107" s="16"/>
      <c r="O107" s="17"/>
    </row>
    <row r="108" spans="2:15">
      <c r="B108" s="7">
        <v>2500</v>
      </c>
      <c r="C108" s="69" t="s">
        <v>67</v>
      </c>
      <c r="D108" s="20"/>
      <c r="E108" s="20"/>
      <c r="F108" s="20"/>
      <c r="G108" s="20"/>
      <c r="H108" s="8"/>
      <c r="I108" s="15" t="s">
        <v>3</v>
      </c>
      <c r="J108" s="16"/>
      <c r="K108" s="17" t="s">
        <v>3</v>
      </c>
      <c r="M108" s="15" t="s">
        <v>3</v>
      </c>
      <c r="N108" s="16"/>
      <c r="O108" s="17">
        <f>K109-I109</f>
        <v>0</v>
      </c>
    </row>
    <row r="109" spans="2:15">
      <c r="B109" s="7">
        <v>2510</v>
      </c>
      <c r="C109" s="21" t="s">
        <v>76</v>
      </c>
      <c r="D109" s="20"/>
      <c r="E109" s="20"/>
      <c r="F109" s="20"/>
      <c r="G109" s="20"/>
      <c r="H109" s="8"/>
      <c r="I109" s="61">
        <v>0</v>
      </c>
      <c r="J109" s="16"/>
      <c r="K109" s="62">
        <v>0</v>
      </c>
      <c r="M109" s="61" t="s">
        <v>3</v>
      </c>
      <c r="N109" s="16"/>
      <c r="O109" s="62" t="s">
        <v>3</v>
      </c>
    </row>
    <row r="110" spans="2:15">
      <c r="B110" s="7"/>
      <c r="C110" s="51"/>
      <c r="D110" s="20"/>
      <c r="E110" s="20"/>
      <c r="F110" s="20"/>
      <c r="G110" s="20"/>
      <c r="H110" s="8"/>
      <c r="I110" s="15"/>
      <c r="J110" s="16"/>
      <c r="K110" s="17"/>
      <c r="M110" s="15"/>
      <c r="N110" s="16"/>
      <c r="O110" s="17"/>
    </row>
    <row r="111" spans="2:15">
      <c r="B111" s="7">
        <v>2600</v>
      </c>
      <c r="C111" s="69" t="s">
        <v>68</v>
      </c>
      <c r="D111" s="20"/>
      <c r="E111" s="20"/>
      <c r="F111" s="20"/>
      <c r="G111" s="20"/>
      <c r="H111" s="8"/>
      <c r="I111" s="15" t="s">
        <v>3</v>
      </c>
      <c r="J111" s="16"/>
      <c r="K111" s="17" t="s">
        <v>3</v>
      </c>
      <c r="M111" s="15" t="s">
        <v>3</v>
      </c>
      <c r="N111" s="16"/>
      <c r="O111" s="17">
        <f>K112-I112</f>
        <v>0</v>
      </c>
    </row>
    <row r="112" spans="2:15">
      <c r="B112" s="7">
        <v>2610</v>
      </c>
      <c r="C112" s="21" t="s">
        <v>76</v>
      </c>
      <c r="D112" s="20"/>
      <c r="E112" s="20"/>
      <c r="F112" s="20"/>
      <c r="G112" s="20"/>
      <c r="H112" s="8"/>
      <c r="I112" s="61">
        <v>0</v>
      </c>
      <c r="J112" s="16"/>
      <c r="K112" s="62">
        <v>0</v>
      </c>
      <c r="M112" s="61" t="s">
        <v>3</v>
      </c>
      <c r="N112" s="16"/>
      <c r="O112" s="62" t="s">
        <v>3</v>
      </c>
    </row>
    <row r="113" spans="2:15">
      <c r="B113" s="7"/>
      <c r="C113" s="51"/>
      <c r="D113" s="20"/>
      <c r="E113" s="20"/>
      <c r="F113" s="20"/>
      <c r="G113" s="20"/>
      <c r="H113" s="8"/>
      <c r="I113" s="15"/>
      <c r="J113" s="16"/>
      <c r="K113" s="17"/>
      <c r="M113" s="15"/>
      <c r="N113" s="16"/>
      <c r="O113" s="17"/>
    </row>
    <row r="114" spans="2:15" ht="19">
      <c r="B114" s="7"/>
      <c r="C114" s="87" t="s">
        <v>54</v>
      </c>
      <c r="D114" s="88"/>
      <c r="E114" s="88"/>
      <c r="F114" s="88"/>
      <c r="G114" s="88"/>
      <c r="H114" s="8"/>
      <c r="I114" s="72" t="s">
        <v>3</v>
      </c>
      <c r="J114" s="16"/>
      <c r="K114" s="78">
        <f>(K106+K109+K112)-(I106+I109+I112)</f>
        <v>0</v>
      </c>
      <c r="M114" s="72" t="s">
        <v>3</v>
      </c>
      <c r="N114" s="16"/>
      <c r="O114" s="78">
        <f>+O105+O108+O111</f>
        <v>0</v>
      </c>
    </row>
    <row r="115" spans="2:15" ht="18">
      <c r="B115" s="7"/>
      <c r="C115" s="65"/>
      <c r="D115" s="66"/>
      <c r="E115" s="66"/>
      <c r="F115" s="67"/>
      <c r="G115" s="67"/>
      <c r="H115" s="8"/>
      <c r="I115" s="15"/>
      <c r="J115" s="16"/>
      <c r="K115" s="17"/>
      <c r="M115" s="15"/>
      <c r="N115" s="16"/>
      <c r="O115" s="17"/>
    </row>
    <row r="116" spans="2:15" ht="19" customHeight="1">
      <c r="B116" s="7"/>
      <c r="C116" s="107" t="s">
        <v>78</v>
      </c>
      <c r="D116" s="108"/>
      <c r="E116" s="108"/>
      <c r="F116" s="108"/>
      <c r="G116" s="108"/>
      <c r="H116" s="8"/>
      <c r="I116" s="83" t="s">
        <v>3</v>
      </c>
      <c r="J116" s="16"/>
      <c r="K116" s="75">
        <f>+K101+K114</f>
        <v>0</v>
      </c>
      <c r="M116" s="83" t="s">
        <v>3</v>
      </c>
      <c r="N116" s="16"/>
      <c r="O116" s="75">
        <f>+O101+O114</f>
        <v>0</v>
      </c>
    </row>
    <row r="117" spans="2:15">
      <c r="B117" s="7"/>
      <c r="C117" s="8"/>
      <c r="D117" s="8"/>
      <c r="E117" s="8"/>
      <c r="F117" s="8"/>
      <c r="G117" s="8"/>
      <c r="H117" s="8"/>
      <c r="I117" s="15" t="s">
        <v>3</v>
      </c>
      <c r="J117" s="16"/>
      <c r="K117" s="17" t="s">
        <v>3</v>
      </c>
      <c r="M117" s="15" t="s">
        <v>3</v>
      </c>
      <c r="N117" s="16"/>
      <c r="O117" s="17" t="s">
        <v>3</v>
      </c>
    </row>
    <row r="118" spans="2:15" ht="18">
      <c r="B118" s="7"/>
      <c r="C118" s="98" t="s">
        <v>74</v>
      </c>
      <c r="D118" s="99"/>
      <c r="E118" s="99"/>
      <c r="F118" s="99"/>
      <c r="G118" s="99"/>
      <c r="H118" s="8"/>
      <c r="I118" s="22" t="s">
        <v>3</v>
      </c>
      <c r="J118" s="23"/>
      <c r="K118" s="24" t="s">
        <v>3</v>
      </c>
      <c r="M118" s="22" t="s">
        <v>3</v>
      </c>
      <c r="N118" s="23"/>
      <c r="O118" s="24" t="s">
        <v>3</v>
      </c>
    </row>
    <row r="119" spans="2:15" ht="18">
      <c r="B119" s="28"/>
      <c r="C119" s="29"/>
      <c r="D119" s="30"/>
      <c r="E119" s="30"/>
      <c r="F119" s="30"/>
      <c r="G119" s="30"/>
      <c r="H119" s="31"/>
      <c r="I119" s="32"/>
      <c r="J119" s="33"/>
      <c r="K119" s="34"/>
      <c r="M119" s="32"/>
      <c r="N119" s="33"/>
      <c r="O119" s="34"/>
    </row>
    <row r="120" spans="2:15">
      <c r="B120" s="7">
        <v>3100</v>
      </c>
      <c r="C120" s="42" t="s">
        <v>69</v>
      </c>
      <c r="D120" s="18"/>
      <c r="E120" s="20"/>
      <c r="F120" s="20"/>
      <c r="G120" s="20"/>
      <c r="H120" s="8"/>
      <c r="I120" s="32" t="s">
        <v>35</v>
      </c>
      <c r="J120" s="33"/>
      <c r="K120" s="34" t="s">
        <v>35</v>
      </c>
      <c r="M120" s="32" t="s">
        <v>35</v>
      </c>
      <c r="N120" s="33"/>
      <c r="O120" s="34">
        <f>(K121+K122)-(I121+I122)</f>
        <v>0</v>
      </c>
    </row>
    <row r="121" spans="2:15">
      <c r="B121" s="7">
        <v>3110</v>
      </c>
      <c r="C121" s="44" t="s">
        <v>93</v>
      </c>
      <c r="D121" s="18"/>
      <c r="E121" s="20"/>
      <c r="F121" s="20"/>
      <c r="G121" s="20"/>
      <c r="H121" s="8"/>
      <c r="I121" s="64">
        <v>0</v>
      </c>
      <c r="J121" s="33"/>
      <c r="K121" s="63">
        <v>0</v>
      </c>
      <c r="M121" s="64" t="s">
        <v>3</v>
      </c>
      <c r="N121" s="33"/>
      <c r="O121" s="63" t="s">
        <v>3</v>
      </c>
    </row>
    <row r="122" spans="2:15">
      <c r="B122" s="7">
        <v>3120</v>
      </c>
      <c r="C122" s="44" t="s">
        <v>94</v>
      </c>
      <c r="D122" s="18"/>
      <c r="E122" s="20"/>
      <c r="F122" s="20"/>
      <c r="G122" s="20"/>
      <c r="H122" s="8"/>
      <c r="I122" s="64">
        <v>0</v>
      </c>
      <c r="J122" s="33"/>
      <c r="K122" s="63">
        <v>0</v>
      </c>
      <c r="M122" s="64"/>
      <c r="N122" s="33"/>
      <c r="O122" s="63"/>
    </row>
    <row r="123" spans="2:15">
      <c r="B123" s="7"/>
      <c r="C123" s="1"/>
      <c r="D123" s="18"/>
      <c r="E123" s="20"/>
      <c r="F123" s="20"/>
      <c r="G123" s="20"/>
      <c r="H123" s="8"/>
      <c r="I123" s="32"/>
      <c r="J123" s="33"/>
      <c r="K123" s="34"/>
      <c r="M123" s="32"/>
      <c r="N123" s="33"/>
      <c r="O123" s="34"/>
    </row>
    <row r="124" spans="2:15">
      <c r="B124" s="7">
        <v>3200</v>
      </c>
      <c r="C124" s="70" t="s">
        <v>85</v>
      </c>
      <c r="D124" s="35"/>
      <c r="E124" s="20"/>
      <c r="F124" s="20"/>
      <c r="G124" s="20"/>
      <c r="H124" s="8"/>
      <c r="I124" s="32" t="s">
        <v>3</v>
      </c>
      <c r="J124" s="33"/>
      <c r="K124" s="34" t="s">
        <v>3</v>
      </c>
      <c r="M124" s="32" t="s">
        <v>3</v>
      </c>
      <c r="N124" s="33"/>
      <c r="O124" s="34">
        <f>K125-I125</f>
        <v>0</v>
      </c>
    </row>
    <row r="125" spans="2:15">
      <c r="B125" s="7">
        <v>3210</v>
      </c>
      <c r="C125" s="35" t="s">
        <v>76</v>
      </c>
      <c r="D125" s="35"/>
      <c r="E125" s="20"/>
      <c r="F125" s="20"/>
      <c r="G125" s="20"/>
      <c r="H125" s="8"/>
      <c r="I125" s="64">
        <v>0</v>
      </c>
      <c r="J125" s="33"/>
      <c r="K125" s="63">
        <v>0</v>
      </c>
      <c r="M125" s="64" t="s">
        <v>3</v>
      </c>
      <c r="N125" s="33"/>
      <c r="O125" s="63" t="s">
        <v>3</v>
      </c>
    </row>
    <row r="126" spans="2:15">
      <c r="B126" s="7"/>
      <c r="C126" s="52"/>
      <c r="D126" s="35"/>
      <c r="E126" s="20"/>
      <c r="F126" s="20"/>
      <c r="G126" s="20"/>
      <c r="H126" s="8"/>
      <c r="I126" s="32"/>
      <c r="J126" s="33"/>
      <c r="K126" s="34"/>
      <c r="M126" s="32"/>
      <c r="N126" s="33"/>
      <c r="O126" s="34"/>
    </row>
    <row r="127" spans="2:15">
      <c r="B127" s="7">
        <v>3300</v>
      </c>
      <c r="C127" s="70" t="s">
        <v>70</v>
      </c>
      <c r="D127" s="35"/>
      <c r="E127" s="20"/>
      <c r="F127" s="20"/>
      <c r="G127" s="20"/>
      <c r="H127" s="8"/>
      <c r="I127" s="32" t="s">
        <v>3</v>
      </c>
      <c r="J127" s="33"/>
      <c r="K127" s="34" t="s">
        <v>3</v>
      </c>
      <c r="M127" s="32" t="s">
        <v>3</v>
      </c>
      <c r="N127" s="33"/>
      <c r="O127" s="34">
        <f>K128-I128</f>
        <v>0</v>
      </c>
    </row>
    <row r="128" spans="2:15">
      <c r="B128" s="7">
        <v>3310</v>
      </c>
      <c r="C128" s="35" t="s">
        <v>76</v>
      </c>
      <c r="D128" s="35"/>
      <c r="E128" s="20"/>
      <c r="F128" s="20"/>
      <c r="G128" s="20"/>
      <c r="H128" s="8"/>
      <c r="I128" s="64">
        <v>0</v>
      </c>
      <c r="J128" s="33"/>
      <c r="K128" s="63">
        <v>0</v>
      </c>
      <c r="M128" s="64" t="s">
        <v>3</v>
      </c>
      <c r="N128" s="33"/>
      <c r="O128" s="63" t="s">
        <v>3</v>
      </c>
    </row>
    <row r="129" spans="2:15">
      <c r="B129" s="7"/>
      <c r="C129" s="52"/>
      <c r="D129" s="35"/>
      <c r="E129" s="20"/>
      <c r="F129" s="20"/>
      <c r="G129" s="20"/>
      <c r="H129" s="8"/>
      <c r="I129" s="32"/>
      <c r="J129" s="33"/>
      <c r="K129" s="34"/>
      <c r="M129" s="32"/>
      <c r="N129" s="33"/>
      <c r="O129" s="34"/>
    </row>
    <row r="130" spans="2:15">
      <c r="B130" s="7">
        <v>3400</v>
      </c>
      <c r="C130" s="70" t="s">
        <v>71</v>
      </c>
      <c r="D130" s="35"/>
      <c r="E130" s="20"/>
      <c r="F130" s="20"/>
      <c r="G130" s="20"/>
      <c r="H130" s="8"/>
      <c r="I130" s="32" t="s">
        <v>3</v>
      </c>
      <c r="J130" s="33"/>
      <c r="K130" s="34" t="s">
        <v>3</v>
      </c>
      <c r="M130" s="32" t="s">
        <v>3</v>
      </c>
      <c r="N130" s="33"/>
      <c r="O130" s="34">
        <f>K131-I131</f>
        <v>0</v>
      </c>
    </row>
    <row r="131" spans="2:15">
      <c r="B131" s="7">
        <v>3410</v>
      </c>
      <c r="C131" s="35" t="s">
        <v>76</v>
      </c>
      <c r="D131" s="35"/>
      <c r="E131" s="20"/>
      <c r="F131" s="20"/>
      <c r="G131" s="20"/>
      <c r="H131" s="8"/>
      <c r="I131" s="64">
        <v>0</v>
      </c>
      <c r="J131" s="33"/>
      <c r="K131" s="63">
        <v>0</v>
      </c>
      <c r="M131" s="64" t="s">
        <v>3</v>
      </c>
      <c r="N131" s="33"/>
      <c r="O131" s="63" t="s">
        <v>3</v>
      </c>
    </row>
    <row r="132" spans="2:15">
      <c r="B132" s="7"/>
      <c r="C132" s="52"/>
      <c r="D132" s="35"/>
      <c r="E132" s="20"/>
      <c r="F132" s="20"/>
      <c r="G132" s="20"/>
      <c r="H132" s="8"/>
      <c r="I132" s="32"/>
      <c r="J132" s="33"/>
      <c r="K132" s="34"/>
      <c r="M132" s="32"/>
      <c r="N132" s="33"/>
      <c r="O132" s="34"/>
    </row>
    <row r="133" spans="2:15">
      <c r="B133" s="7">
        <v>3500</v>
      </c>
      <c r="C133" s="70" t="s">
        <v>72</v>
      </c>
      <c r="D133" s="20"/>
      <c r="E133" s="20"/>
      <c r="F133" s="20"/>
      <c r="G133" s="20"/>
      <c r="H133" s="8"/>
      <c r="I133" s="32" t="s">
        <v>3</v>
      </c>
      <c r="J133" s="33"/>
      <c r="K133" s="34" t="s">
        <v>3</v>
      </c>
      <c r="M133" s="32" t="s">
        <v>3</v>
      </c>
      <c r="N133" s="33"/>
      <c r="O133" s="34">
        <f>K134-I134</f>
        <v>0</v>
      </c>
    </row>
    <row r="134" spans="2:15">
      <c r="B134" s="7">
        <v>3510</v>
      </c>
      <c r="C134" s="35" t="s">
        <v>76</v>
      </c>
      <c r="D134" s="20"/>
      <c r="E134" s="20"/>
      <c r="F134" s="20"/>
      <c r="G134" s="20"/>
      <c r="H134" s="8"/>
      <c r="I134" s="64">
        <v>0</v>
      </c>
      <c r="J134" s="33"/>
      <c r="K134" s="63">
        <v>0</v>
      </c>
      <c r="M134" s="64" t="s">
        <v>3</v>
      </c>
      <c r="N134" s="33"/>
      <c r="O134" s="63" t="s">
        <v>3</v>
      </c>
    </row>
    <row r="135" spans="2:15">
      <c r="B135" s="7"/>
      <c r="C135" s="52"/>
      <c r="D135" s="20"/>
      <c r="E135" s="20"/>
      <c r="F135" s="20"/>
      <c r="G135" s="20"/>
      <c r="H135" s="8"/>
      <c r="I135" s="32"/>
      <c r="J135" s="33"/>
      <c r="K135" s="34"/>
      <c r="M135" s="32"/>
      <c r="N135" s="33"/>
      <c r="O135" s="34"/>
    </row>
    <row r="136" spans="2:15" ht="19" customHeight="1">
      <c r="B136" s="7"/>
      <c r="C136" s="107" t="s">
        <v>55</v>
      </c>
      <c r="D136" s="117"/>
      <c r="E136" s="117"/>
      <c r="F136" s="117"/>
      <c r="G136" s="117"/>
      <c r="H136" s="8"/>
      <c r="I136" s="84" t="s">
        <v>3</v>
      </c>
      <c r="J136" s="33"/>
      <c r="K136" s="76">
        <f>(K121+K122+K125+K128+K131+K134)-(I121+I122+I125+I128+I131+I134)</f>
        <v>0</v>
      </c>
      <c r="M136" s="84" t="s">
        <v>3</v>
      </c>
      <c r="N136" s="33"/>
      <c r="O136" s="76">
        <f>+O120+O124+O127+O130+O133</f>
        <v>0</v>
      </c>
    </row>
    <row r="137" spans="2:15" ht="18">
      <c r="B137" s="7"/>
      <c r="C137" s="49"/>
      <c r="D137" s="20"/>
      <c r="E137" s="20"/>
      <c r="F137" s="20"/>
      <c r="G137" s="20"/>
      <c r="H137" s="8"/>
      <c r="I137" s="32"/>
      <c r="J137" s="33"/>
      <c r="K137" s="34"/>
      <c r="M137" s="32"/>
      <c r="N137" s="33"/>
      <c r="O137" s="34"/>
    </row>
    <row r="138" spans="2:15" ht="19">
      <c r="B138" s="7"/>
      <c r="C138" s="107" t="s">
        <v>56</v>
      </c>
      <c r="D138" s="109"/>
      <c r="E138" s="109"/>
      <c r="F138" s="109"/>
      <c r="G138" s="109"/>
      <c r="H138" s="8"/>
      <c r="I138" s="85" t="s">
        <v>3</v>
      </c>
      <c r="J138" s="33"/>
      <c r="K138" s="76">
        <f>+K116+K136</f>
        <v>0</v>
      </c>
      <c r="M138" s="85" t="s">
        <v>3</v>
      </c>
      <c r="N138" s="33"/>
      <c r="O138" s="76">
        <f>+O116+O136</f>
        <v>0</v>
      </c>
    </row>
    <row r="139" spans="2:15">
      <c r="B139" s="7"/>
      <c r="C139" s="20"/>
      <c r="D139" s="20"/>
      <c r="E139" s="20"/>
      <c r="F139" s="20"/>
      <c r="G139" s="20"/>
      <c r="H139" s="8"/>
      <c r="I139" s="32" t="s">
        <v>35</v>
      </c>
      <c r="J139" s="33"/>
      <c r="K139" s="34" t="s">
        <v>35</v>
      </c>
      <c r="M139" s="32" t="s">
        <v>35</v>
      </c>
      <c r="N139" s="33"/>
      <c r="O139" s="34" t="s">
        <v>35</v>
      </c>
    </row>
    <row r="140" spans="2:15" ht="20">
      <c r="B140" s="7"/>
      <c r="C140" s="100" t="s">
        <v>4</v>
      </c>
      <c r="D140" s="100"/>
      <c r="E140" s="100"/>
      <c r="F140" s="100"/>
      <c r="G140" s="100"/>
      <c r="H140" s="8"/>
      <c r="I140" s="82">
        <f>+I70</f>
        <v>0</v>
      </c>
      <c r="J140" s="36"/>
      <c r="K140" s="82">
        <f>+K138</f>
        <v>0</v>
      </c>
      <c r="M140" s="82">
        <f>+M70</f>
        <v>0</v>
      </c>
      <c r="N140" s="36"/>
      <c r="O140" s="82">
        <f>+O138</f>
        <v>0</v>
      </c>
    </row>
    <row r="172" spans="2:11">
      <c r="B172" s="26"/>
      <c r="C172" s="8"/>
      <c r="D172" s="8"/>
      <c r="E172" s="8"/>
      <c r="F172" s="8"/>
      <c r="G172" s="8"/>
      <c r="H172" s="8"/>
      <c r="I172" s="27"/>
      <c r="J172" s="27"/>
      <c r="K172" s="27"/>
    </row>
  </sheetData>
  <mergeCells count="20">
    <mergeCell ref="C140:G140"/>
    <mergeCell ref="C2:G2"/>
    <mergeCell ref="C8:D8"/>
    <mergeCell ref="C10:G10"/>
    <mergeCell ref="C38:D38"/>
    <mergeCell ref="C70:G70"/>
    <mergeCell ref="C138:G138"/>
    <mergeCell ref="C116:G116"/>
    <mergeCell ref="C3:G3"/>
    <mergeCell ref="C4:G4"/>
    <mergeCell ref="C6:G6"/>
    <mergeCell ref="C72:G72"/>
    <mergeCell ref="C136:G136"/>
    <mergeCell ref="C36:G36"/>
    <mergeCell ref="C68:G68"/>
    <mergeCell ref="C101:G101"/>
    <mergeCell ref="C114:G114"/>
    <mergeCell ref="I2:K4"/>
    <mergeCell ref="M2:O4"/>
    <mergeCell ref="C118:G1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Départ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2018-01-15T12:51:04Z</dcterms:created>
  <dcterms:modified xsi:type="dcterms:W3CDTF">2018-12-03T13:52:40Z</dcterms:modified>
</cp:coreProperties>
</file>